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iib365-my.sharepoint.com/personal/chandra_mishra_aiib_org/Documents/Desktop/Projects/Sovereign/SBF Approved Procurement Plan for Publishing October 2025/Final for publishing/"/>
    </mc:Choice>
  </mc:AlternateContent>
  <xr:revisionPtr revIDLastSave="8" documentId="8_{7505B0DD-5870-48C3-BAB1-1F357A6AD5DF}" xr6:coauthVersionLast="47" xr6:coauthVersionMax="47" xr10:uidLastSave="{B7E0C3D2-2E63-4A1D-8E70-213E843F772A}"/>
  <bookViews>
    <workbookView xWindow="-110" yWindow="-110" windowWidth="38620" windowHeight="21100" xr2:uid="{00000000-000D-0000-FFFF-FFFF00000000}"/>
  </bookViews>
  <sheets>
    <sheet name=" Spreadsheet1" sheetId="1" r:id="rId1"/>
    <sheet name=" Plan1" sheetId="2" state="hidden" r:id="rId2"/>
  </sheets>
  <externalReferences>
    <externalReference r:id="rId3"/>
    <externalReference r:id="rId4"/>
  </externalReferences>
  <definedNames>
    <definedName name="_xlnm._FilterDatabase" localSheetId="0" hidden="1">' Spreadsheet1'!$A$5:$Y$55</definedName>
    <definedName name="PercentualConcluído">PercentualConcluídoAlém*PeríodonoPlano</definedName>
    <definedName name="PercentualConcluídoAlém">('[1]#REF'!A$10=MEDIAN('[1]#REF'!A$10,'[1]#REF'!$E1,'[1]#REF'!$E1+'[1]#REF'!$F1)*('[1]#REF'!$E1&gt;0))*(('[1]#REF'!A$10&lt;(INT('[1]#REF'!$E1+'[1]#REF'!$F1*'[1]#REF'!$G1)))+('[1]#REF'!A$10='[1]#REF'!$E1))*('[1]#REF'!$G1&gt;0)</definedName>
    <definedName name="período_selecionado">#REF!</definedName>
    <definedName name="PeríodonoPlano">'[1]#REF'!A$11=MEDIAN('[1]#REF'!A$11,'[1]#REF'!$G1,'[1]#REF'!$G1+'[1]#REF'!$J1-1)</definedName>
    <definedName name="PeríodoReal">'[1]#REF'!A$10=MEDIAN('[1]#REF'!A$10,'[1]#REF'!$E1,'[1]#REF'!$E1+'[1]#REF'!$F1-1)</definedName>
    <definedName name="Plano">PeríodonoPlano*('[1]#REF'!$G1&gt;0)</definedName>
    <definedName name="Real">(PeríodoReal*('[1]#REF'!$E1&gt;0))*PeríodonoPlano</definedName>
    <definedName name="RealAlém">PeríodoReal*('[1]#REF'!$E1&gt;0)</definedName>
    <definedName name="RegiãodoTítulo..BO6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zxzN6mrSTh+T22Q0FlK7FmSQeQwGmyPYZ/4oJfx4fo="/>
    </ext>
  </extLst>
</workbook>
</file>

<file path=xl/calcChain.xml><?xml version="1.0" encoding="utf-8"?>
<calcChain xmlns="http://schemas.openxmlformats.org/spreadsheetml/2006/main">
  <c r="D2" i="2" l="1"/>
  <c r="D3" i="2" s="1"/>
  <c r="D4" i="2" s="1"/>
  <c r="D5" i="2" s="1"/>
  <c r="D6" i="2" s="1"/>
  <c r="D7" i="2" s="1"/>
  <c r="D8" i="2" s="1"/>
  <c r="D9" i="2" s="1"/>
  <c r="D10" i="2" s="1"/>
  <c r="E38" i="1"/>
  <c r="E36" i="1"/>
  <c r="E35" i="1"/>
  <c r="E33" i="1"/>
  <c r="E32" i="1"/>
  <c r="E31" i="1"/>
  <c r="E29" i="1"/>
  <c r="E28" i="1"/>
  <c r="E27" i="1"/>
  <c r="E25" i="1"/>
  <c r="E24" i="1"/>
  <c r="E23" i="1"/>
  <c r="E22" i="1"/>
  <c r="E21" i="1"/>
  <c r="E19" i="1"/>
  <c r="E18" i="1"/>
  <c r="E17" i="1"/>
  <c r="E16" i="1"/>
  <c r="E15" i="1"/>
  <c r="E14" i="1"/>
  <c r="E13" i="1"/>
  <c r="E10" i="1"/>
  <c r="E8" i="1"/>
  <c r="E7" i="1"/>
</calcChain>
</file>

<file path=xl/sharedStrings.xml><?xml version="1.0" encoding="utf-8"?>
<sst xmlns="http://schemas.openxmlformats.org/spreadsheetml/2006/main" count="446" uniqueCount="210">
  <si>
    <t>Project: GUAÍBA+RESILIENT</t>
  </si>
  <si>
    <t xml:space="preserve"> Project Number:</t>
  </si>
  <si>
    <t>Serial number</t>
  </si>
  <si>
    <t>Contract number</t>
  </si>
  <si>
    <t>Contract description</t>
  </si>
  <si>
    <t xml:space="preserve"> Acquisition Category</t>
  </si>
  <si>
    <r>
      <rPr>
        <b/>
        <sz val="12"/>
        <color theme="1"/>
        <rFont val="Arial Narrow"/>
        <family val="2"/>
      </rPr>
      <t>Cost estimate</t>
    </r>
    <r>
      <rPr>
        <sz val="12"/>
        <color theme="1"/>
        <rFont val="Arial Narrow"/>
        <family val="2"/>
      </rPr>
      <t xml:space="preserve"> (US$ million)</t>
    </r>
  </si>
  <si>
    <t>Acquisition method</t>
  </si>
  <si>
    <t xml:space="preserve"> Bank Assessment</t>
  </si>
  <si>
    <t>Expected date for publication of REOI / SPN</t>
  </si>
  <si>
    <t>Contract duration</t>
  </si>
  <si>
    <t>Retroactive Financing</t>
  </si>
  <si>
    <t>Execution of macro drainage work - Celupa conduit</t>
  </si>
  <si>
    <t>Works</t>
  </si>
  <si>
    <t>National Competitive Bidding (NCT)</t>
  </si>
  <si>
    <t>Yes</t>
  </si>
  <si>
    <t xml:space="preserve"> 11 months</t>
  </si>
  <si>
    <t>No</t>
  </si>
  <si>
    <t xml:space="preserve"> Study and executive projects for macro-drainage and dike in the Santa Rita sub-basin</t>
  </si>
  <si>
    <t>Consulting service</t>
  </si>
  <si>
    <t>Direct hiring (DC)</t>
  </si>
  <si>
    <t xml:space="preserve"> 10 months</t>
  </si>
  <si>
    <t>Environmental and urban licensing of the macro-drainage works project for the Santa Rita sub-basin.Comprehensive study involving dike and macrodrainage</t>
  </si>
  <si>
    <t xml:space="preserve"> Consulting service</t>
  </si>
  <si>
    <t>National Competitive Bidding (NCT) or Direct Contracting (CD)</t>
  </si>
  <si>
    <t>Execution of macrodrainage works in the Santa Rita sub-basin</t>
  </si>
  <si>
    <t xml:space="preserve"> 22 months</t>
  </si>
  <si>
    <t>-</t>
  </si>
  <si>
    <t>Execution of prior licensing, installation and operation of the project for the construction of a dike and drainage solutions</t>
  </si>
  <si>
    <t xml:space="preserve"> 37 months</t>
  </si>
  <si>
    <t>Execution of works on the city's protective dike</t>
  </si>
  <si>
    <t>16 months</t>
  </si>
  <si>
    <t>Acquisition of areas for the implementation of the logistics and industrial hub</t>
  </si>
  <si>
    <t>Goods</t>
  </si>
  <si>
    <t xml:space="preserve"> Single delivery</t>
  </si>
  <si>
    <t>Registration of the area in the name of the city hall in the Property Registry</t>
  </si>
  <si>
    <t>Non-consulting services</t>
  </si>
  <si>
    <t>Execution of the traffic study of resilient roads and logistics and industrial hub</t>
  </si>
  <si>
    <t>10 months</t>
  </si>
  <si>
    <t>Execution of a carbon footprint study of roads and logistics and industrial hubs</t>
  </si>
  <si>
    <t>Execution of the preliminary licensing of the logistics hub and industrial district project</t>
  </si>
  <si>
    <t>Execution of the urban planning project for the logistics and industrial hub</t>
  </si>
  <si>
    <t>Execution of licensing for the installation of the logistics and industrial hub</t>
  </si>
  <si>
    <t>Execution of executive, urban and complementary projects</t>
  </si>
  <si>
    <t xml:space="preserve"> Execution of infrastructure works for the implementation of the logistics hub and industrial city</t>
  </si>
  <si>
    <t>22 months</t>
  </si>
  <si>
    <t>Execution of licensing for the operation of the logistics and industrial hub</t>
  </si>
  <si>
    <t xml:space="preserve"> 3 months</t>
  </si>
  <si>
    <t>Execution of topography of the consolidated urban waterfront - in stages (drone image and curves + cadastral survey + infrastructure registration)</t>
  </si>
  <si>
    <t>Graphics of the Review of conceptual studies for the implementation of the Revitalization Project of the Municipality of Guaíba area, including the entire consolidated coastline - Master Plan (Modules A, B and C)</t>
  </si>
  <si>
    <t>Urban impact assessment study, historical and environmental heritage</t>
  </si>
  <si>
    <t>Preparation of executive projects for module A (Gomes Jardim Squares, 14 de Outubro Street and staircase and Gastão Leão Square)</t>
  </si>
  <si>
    <t xml:space="preserve"> Execution of works of module A</t>
  </si>
  <si>
    <t>12 months</t>
  </si>
  <si>
    <t>Preparation of executive projects for module B (Waterfront and urban park)</t>
  </si>
  <si>
    <t>Execution of prior environmental licensing – LP – Module B</t>
  </si>
  <si>
    <t>Execution of environmental licensing for installation – LI – Module B</t>
  </si>
  <si>
    <t>Execution of works of module B</t>
  </si>
  <si>
    <t>Execution of environmental licensing for module B operations</t>
  </si>
  <si>
    <t xml:space="preserve"> Preparation of the executive project for module C</t>
  </si>
  <si>
    <t>Execution of prior and installation environmental licensing - Module C</t>
  </si>
  <si>
    <t>Execution of works of module C</t>
  </si>
  <si>
    <t>Layout study and executive project of resilient roads</t>
  </si>
  <si>
    <t>Execution of prior environmental and installation licensing for the implementation of roads.</t>
  </si>
  <si>
    <t>Execution of works on new resilient roads</t>
  </si>
  <si>
    <t xml:space="preserve"> 19 months</t>
  </si>
  <si>
    <t xml:space="preserve"> Environmental licensing operation for new resilient roads</t>
  </si>
  <si>
    <t>ESMPF, RPF, SEP and GRM Report</t>
  </si>
  <si>
    <t>2 months</t>
  </si>
  <si>
    <t>Update of the Municipal Basic Sanitation Plan</t>
  </si>
  <si>
    <t>In-person technical training on climate resilience for civil servants</t>
  </si>
  <si>
    <t>Workshops with practical simulations and integrated training</t>
  </si>
  <si>
    <t>Teaching material, certified support material</t>
  </si>
  <si>
    <t>28 months</t>
  </si>
  <si>
    <t>Environmental and climate monitoring system</t>
  </si>
  <si>
    <t xml:space="preserve"> Consulting service/goods</t>
  </si>
  <si>
    <t>60 months</t>
  </si>
  <si>
    <t xml:space="preserve"> Program management and participatory evaluation - training vulnerable populations</t>
  </si>
  <si>
    <t>Community risk management and first aid workshops</t>
  </si>
  <si>
    <t>Training of 100 community multipliers</t>
  </si>
  <si>
    <t>Itinerant lectures and discussion groups in communities</t>
  </si>
  <si>
    <t>Financial education and basic productive inclusion</t>
  </si>
  <si>
    <t>Support materials and basic kits (digital and printed)</t>
  </si>
  <si>
    <t>40 months</t>
  </si>
  <si>
    <t>Technical supervision consultancy for works</t>
  </si>
  <si>
    <t>Environmental and Social Consulting</t>
  </si>
  <si>
    <t>Project Management Consulting and Physical-Financial Monitoring</t>
  </si>
  <si>
    <t>Support for the Management of the UGP (Program Management Unit)</t>
  </si>
  <si>
    <t>Independent Financial Audit of the Program</t>
  </si>
  <si>
    <t>January</t>
  </si>
  <si>
    <t>January2023</t>
  </si>
  <si>
    <t>February</t>
  </si>
  <si>
    <t>February2023</t>
  </si>
  <si>
    <t>March</t>
  </si>
  <si>
    <t>March2023</t>
  </si>
  <si>
    <t>April</t>
  </si>
  <si>
    <t>April2023</t>
  </si>
  <si>
    <t>May</t>
  </si>
  <si>
    <t>May2023</t>
  </si>
  <si>
    <t>June</t>
  </si>
  <si>
    <t>June2023</t>
  </si>
  <si>
    <t>July</t>
  </si>
  <si>
    <t>July2023</t>
  </si>
  <si>
    <t>August</t>
  </si>
  <si>
    <t>August2023</t>
  </si>
  <si>
    <t>September</t>
  </si>
  <si>
    <t>September 2023</t>
  </si>
  <si>
    <t>October</t>
  </si>
  <si>
    <t>October2023</t>
  </si>
  <si>
    <t>November</t>
  </si>
  <si>
    <t>November2023</t>
  </si>
  <si>
    <t>December</t>
  </si>
  <si>
    <t>December2023</t>
  </si>
  <si>
    <t>January2024</t>
  </si>
  <si>
    <t>February2024</t>
  </si>
  <si>
    <t>March2024</t>
  </si>
  <si>
    <t>April2024</t>
  </si>
  <si>
    <t>May2024</t>
  </si>
  <si>
    <t>June2024</t>
  </si>
  <si>
    <t>July2024</t>
  </si>
  <si>
    <t>August2024</t>
  </si>
  <si>
    <t>September2024</t>
  </si>
  <si>
    <t>October2024</t>
  </si>
  <si>
    <t>November2024</t>
  </si>
  <si>
    <t>December2024</t>
  </si>
  <si>
    <t>January2025</t>
  </si>
  <si>
    <t>February2025</t>
  </si>
  <si>
    <t>March2025</t>
  </si>
  <si>
    <t>April2025</t>
  </si>
  <si>
    <t>May2025</t>
  </si>
  <si>
    <t>June2025</t>
  </si>
  <si>
    <t>July2025</t>
  </si>
  <si>
    <t>August2025</t>
  </si>
  <si>
    <t>September2025</t>
  </si>
  <si>
    <t>October2025</t>
  </si>
  <si>
    <t>November2025</t>
  </si>
  <si>
    <t>December2025</t>
  </si>
  <si>
    <t>January2026</t>
  </si>
  <si>
    <t>February2026</t>
  </si>
  <si>
    <t>March2026</t>
  </si>
  <si>
    <t>April2026</t>
  </si>
  <si>
    <t>May2026</t>
  </si>
  <si>
    <t>June2026</t>
  </si>
  <si>
    <t>July2026</t>
  </si>
  <si>
    <t>August2026</t>
  </si>
  <si>
    <t>September2026</t>
  </si>
  <si>
    <t>October2026</t>
  </si>
  <si>
    <t>November2026</t>
  </si>
  <si>
    <t>December2026</t>
  </si>
  <si>
    <t>January2027</t>
  </si>
  <si>
    <t>February2027</t>
  </si>
  <si>
    <t>March2027</t>
  </si>
  <si>
    <t>April2027</t>
  </si>
  <si>
    <t>May2027</t>
  </si>
  <si>
    <t>June2027</t>
  </si>
  <si>
    <t>July2027</t>
  </si>
  <si>
    <t>August2027</t>
  </si>
  <si>
    <t>September2027</t>
  </si>
  <si>
    <t>October2027</t>
  </si>
  <si>
    <t>November2027</t>
  </si>
  <si>
    <t>December2027</t>
  </si>
  <si>
    <t>January2028</t>
  </si>
  <si>
    <t>February2028</t>
  </si>
  <si>
    <t>March2028</t>
  </si>
  <si>
    <t>April2028</t>
  </si>
  <si>
    <t>May2028</t>
  </si>
  <si>
    <t>June2028</t>
  </si>
  <si>
    <t>July2028</t>
  </si>
  <si>
    <t>August2028</t>
  </si>
  <si>
    <t>September2028</t>
  </si>
  <si>
    <t>October2028</t>
  </si>
  <si>
    <t>November2028</t>
  </si>
  <si>
    <t>December2028</t>
  </si>
  <si>
    <t>January2029</t>
  </si>
  <si>
    <t>February2029</t>
  </si>
  <si>
    <t>March2029</t>
  </si>
  <si>
    <t>April2029</t>
  </si>
  <si>
    <t>May2029</t>
  </si>
  <si>
    <t>June2029</t>
  </si>
  <si>
    <t>July2029</t>
  </si>
  <si>
    <t>August2029</t>
  </si>
  <si>
    <t>September2029</t>
  </si>
  <si>
    <t>October2029</t>
  </si>
  <si>
    <t>November2029</t>
  </si>
  <si>
    <t>December2029</t>
  </si>
  <si>
    <t>January2030</t>
  </si>
  <si>
    <t>February2030</t>
  </si>
  <si>
    <t>March2030</t>
  </si>
  <si>
    <t>April2030</t>
  </si>
  <si>
    <t>May2030</t>
  </si>
  <si>
    <t>June2030</t>
  </si>
  <si>
    <t>July2030</t>
  </si>
  <si>
    <t>August2030</t>
  </si>
  <si>
    <t>September2030</t>
  </si>
  <si>
    <t>October2030</t>
  </si>
  <si>
    <t>November2030</t>
  </si>
  <si>
    <t>December2030</t>
  </si>
  <si>
    <t>January2031</t>
  </si>
  <si>
    <t>February2031</t>
  </si>
  <si>
    <t>March2031</t>
  </si>
  <si>
    <t>April2031</t>
  </si>
  <si>
    <t>May2031</t>
  </si>
  <si>
    <t>June2031</t>
  </si>
  <si>
    <t>July2031</t>
  </si>
  <si>
    <t>August2031</t>
  </si>
  <si>
    <t>September2031</t>
  </si>
  <si>
    <t>October2031</t>
  </si>
  <si>
    <t>November2031</t>
  </si>
  <si>
    <t>December2031</t>
  </si>
  <si>
    <t>Date: 04/07/2025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</si>
</sst>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\-&quot;R$&quot;\ #,##0.00"/>
    <numFmt numFmtId="165" formatCode="_-[$$-409]* #,##0.00_ ;_-[$$-409]* \-#,##0.00\ ;_-[$$-409]* &quot;-&quot;??_ ;_-@_ "/>
  </numFmts>
  <fonts count="9" x14ac:knownFonts="1">
    <font>
      <sz val="11"/>
      <color rgb="FF3F3F3F"/>
      <name val="Corbel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1"/>
      <color theme="1"/>
      <name val="Corbel"/>
      <family val="2"/>
      <scheme val="minor"/>
    </font>
    <font>
      <sz val="11"/>
      <color rgb="FF3F3F3F"/>
      <name val="Corbel"/>
      <family val="2"/>
    </font>
    <font>
      <sz val="11"/>
      <color theme="1"/>
      <name val="Corbel"/>
      <family val="2"/>
    </font>
    <font>
      <sz val="12"/>
      <color rgb="FF0070C0"/>
      <name val="Arial Narrow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UA&#205;BA%20-%20CARTA%20CONSULTA\OUTROS\Planejador%20de%20projetos%20de%20Gan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ejador de Projetos"/>
      <sheetName val="Plan1"/>
    </sheetNames>
    <sheetDataSet>
      <sheetData sheetId="0">
        <row r="6">
          <cell r="F6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bel"/>
        <a:ea typeface="Corbel"/>
        <a:cs typeface="Corbel"/>
      </a:majorFont>
      <a:minorFont>
        <a:latin typeface="Corbel"/>
        <a:ea typeface="Corbel"/>
        <a:cs typeface="Corbe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5"/>
  <sheetViews>
    <sheetView tabSelected="1" workbookViewId="0">
      <selection activeCell="O22" sqref="O22"/>
    </sheetView>
  </sheetViews>
  <sheetFormatPr defaultColWidth="12.58203125" defaultRowHeight="15" customHeight="1" x14ac:dyDescent="0.35"/>
  <cols>
    <col min="1" max="1" width="7.5" style="5" customWidth="1"/>
    <col min="2" max="2" width="8.83203125" style="5" customWidth="1"/>
    <col min="3" max="3" width="81" style="5" customWidth="1"/>
    <col min="4" max="4" width="23.58203125" style="5" customWidth="1"/>
    <col min="5" max="5" width="18.5" style="5" customWidth="1"/>
    <col min="6" max="6" width="34.58203125" style="5" customWidth="1"/>
    <col min="7" max="7" width="12.33203125" style="5" customWidth="1"/>
    <col min="8" max="8" width="17.33203125" style="5" customWidth="1"/>
    <col min="9" max="9" width="10.75" style="5" customWidth="1"/>
    <col min="10" max="10" width="13.33203125" style="5" customWidth="1"/>
    <col min="11" max="16384" width="12.58203125" style="5"/>
  </cols>
  <sheetData>
    <row r="1" spans="1:10" ht="15.75" customHeight="1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5.75" customHeight="1" x14ac:dyDescent="0.35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35">
      <c r="A3" s="3" t="s">
        <v>209</v>
      </c>
      <c r="B3" s="4"/>
      <c r="C3" s="4"/>
      <c r="D3" s="4"/>
      <c r="E3" s="4"/>
      <c r="F3" s="4"/>
      <c r="G3" s="4"/>
      <c r="H3" s="4"/>
      <c r="I3" s="4"/>
      <c r="J3" s="4"/>
    </row>
    <row r="4" spans="1:10" ht="15.75" customHeight="1" x14ac:dyDescent="0.35">
      <c r="A4" s="7"/>
      <c r="B4" s="7"/>
      <c r="C4" s="8"/>
      <c r="D4" s="9"/>
      <c r="E4" s="7"/>
      <c r="F4" s="7"/>
      <c r="G4" s="8"/>
      <c r="H4" s="10"/>
      <c r="I4" s="8"/>
      <c r="J4" s="8"/>
    </row>
    <row r="5" spans="1:10" ht="15.75" customHeight="1" x14ac:dyDescent="0.35">
      <c r="A5" s="11" t="s">
        <v>2</v>
      </c>
      <c r="B5" s="11" t="s">
        <v>3</v>
      </c>
      <c r="C5" s="12" t="s">
        <v>4</v>
      </c>
      <c r="D5" s="12" t="s">
        <v>5</v>
      </c>
      <c r="E5" s="13" t="s">
        <v>6</v>
      </c>
      <c r="F5" s="11" t="s">
        <v>7</v>
      </c>
      <c r="G5" s="11" t="s">
        <v>8</v>
      </c>
      <c r="H5" s="14" t="s">
        <v>9</v>
      </c>
      <c r="I5" s="11" t="s">
        <v>10</v>
      </c>
      <c r="J5" s="11" t="s">
        <v>11</v>
      </c>
    </row>
    <row r="6" spans="1:10" ht="15.75" customHeight="1" x14ac:dyDescent="0.35">
      <c r="A6" s="15">
        <v>1</v>
      </c>
      <c r="B6" s="11"/>
      <c r="C6" s="16" t="s">
        <v>12</v>
      </c>
      <c r="D6" s="17" t="s">
        <v>13</v>
      </c>
      <c r="E6" s="18">
        <v>734875.34680000006</v>
      </c>
      <c r="F6" s="19" t="s">
        <v>14</v>
      </c>
      <c r="G6" s="15" t="s">
        <v>15</v>
      </c>
      <c r="H6" s="20">
        <v>46052</v>
      </c>
      <c r="I6" s="15" t="s">
        <v>16</v>
      </c>
      <c r="J6" s="15" t="s">
        <v>17</v>
      </c>
    </row>
    <row r="7" spans="1:10" ht="15.75" customHeight="1" x14ac:dyDescent="0.35">
      <c r="A7" s="15">
        <v>2</v>
      </c>
      <c r="B7" s="11"/>
      <c r="C7" s="21" t="s">
        <v>18</v>
      </c>
      <c r="D7" s="17" t="s">
        <v>19</v>
      </c>
      <c r="E7" s="18">
        <f>550000/5.44</f>
        <v>101102.94117647059</v>
      </c>
      <c r="F7" s="15" t="s">
        <v>20</v>
      </c>
      <c r="G7" s="15" t="s">
        <v>15</v>
      </c>
      <c r="H7" s="20">
        <v>45960</v>
      </c>
      <c r="I7" s="15" t="s">
        <v>21</v>
      </c>
      <c r="J7" s="15" t="s">
        <v>15</v>
      </c>
    </row>
    <row r="8" spans="1:10" ht="15.75" customHeight="1" x14ac:dyDescent="0.35">
      <c r="A8" s="15">
        <v>3</v>
      </c>
      <c r="B8" s="19"/>
      <c r="C8" s="21" t="s">
        <v>22</v>
      </c>
      <c r="D8" s="17" t="s">
        <v>23</v>
      </c>
      <c r="E8" s="18">
        <f>480000/5.44</f>
        <v>88235.294117647049</v>
      </c>
      <c r="F8" s="15" t="s">
        <v>24</v>
      </c>
      <c r="G8" s="15" t="s">
        <v>15</v>
      </c>
      <c r="H8" s="20">
        <v>46325</v>
      </c>
      <c r="I8" s="15" t="s">
        <v>21</v>
      </c>
      <c r="J8" s="15" t="s">
        <v>17</v>
      </c>
    </row>
    <row r="9" spans="1:10" ht="15.75" customHeight="1" x14ac:dyDescent="0.35">
      <c r="A9" s="15">
        <v>4</v>
      </c>
      <c r="B9" s="19"/>
      <c r="C9" s="16" t="s">
        <v>25</v>
      </c>
      <c r="D9" s="17" t="s">
        <v>13</v>
      </c>
      <c r="E9" s="18"/>
      <c r="F9" s="15" t="s">
        <v>14</v>
      </c>
      <c r="G9" s="15" t="s">
        <v>15</v>
      </c>
      <c r="H9" s="20">
        <v>46690</v>
      </c>
      <c r="I9" s="15" t="s">
        <v>26</v>
      </c>
      <c r="J9" s="15" t="s">
        <v>17</v>
      </c>
    </row>
    <row r="10" spans="1:10" ht="15.75" customHeight="1" x14ac:dyDescent="0.35">
      <c r="A10" s="15">
        <v>5</v>
      </c>
      <c r="B10" s="19" t="s">
        <v>27</v>
      </c>
      <c r="C10" s="21" t="s">
        <v>28</v>
      </c>
      <c r="D10" s="17" t="s">
        <v>23</v>
      </c>
      <c r="E10" s="18">
        <f>480000/5.44</f>
        <v>88235.294117647049</v>
      </c>
      <c r="F10" s="15" t="s">
        <v>20</v>
      </c>
      <c r="G10" s="15" t="s">
        <v>15</v>
      </c>
      <c r="H10" s="20">
        <v>46873</v>
      </c>
      <c r="I10" s="15" t="s">
        <v>29</v>
      </c>
      <c r="J10" s="15" t="s">
        <v>17</v>
      </c>
    </row>
    <row r="11" spans="1:10" ht="15.75" customHeight="1" x14ac:dyDescent="0.35">
      <c r="A11" s="15">
        <v>6</v>
      </c>
      <c r="B11" s="19" t="s">
        <v>27</v>
      </c>
      <c r="C11" s="16" t="s">
        <v>30</v>
      </c>
      <c r="D11" s="17" t="s">
        <v>13</v>
      </c>
      <c r="E11" s="18">
        <v>31686943.102299999</v>
      </c>
      <c r="F11" s="15" t="s">
        <v>14</v>
      </c>
      <c r="G11" s="15" t="s">
        <v>15</v>
      </c>
      <c r="H11" s="20">
        <v>47238</v>
      </c>
      <c r="I11" s="15" t="s">
        <v>31</v>
      </c>
      <c r="J11" s="15" t="s">
        <v>17</v>
      </c>
    </row>
    <row r="12" spans="1:10" ht="15.75" customHeight="1" x14ac:dyDescent="0.35">
      <c r="A12" s="15">
        <v>7</v>
      </c>
      <c r="B12" s="19" t="s">
        <v>27</v>
      </c>
      <c r="C12" s="16" t="s">
        <v>32</v>
      </c>
      <c r="D12" s="17" t="s">
        <v>33</v>
      </c>
      <c r="E12" s="18">
        <v>2939501.3870999999</v>
      </c>
      <c r="F12" s="19" t="s">
        <v>14</v>
      </c>
      <c r="G12" s="15" t="s">
        <v>15</v>
      </c>
      <c r="H12" s="20">
        <v>45900</v>
      </c>
      <c r="I12" s="15" t="s">
        <v>34</v>
      </c>
      <c r="J12" s="15" t="s">
        <v>17</v>
      </c>
    </row>
    <row r="13" spans="1:10" ht="15.75" customHeight="1" x14ac:dyDescent="0.35">
      <c r="A13" s="15">
        <v>8</v>
      </c>
      <c r="B13" s="19"/>
      <c r="C13" s="21" t="s">
        <v>35</v>
      </c>
      <c r="D13" s="17" t="s">
        <v>36</v>
      </c>
      <c r="E13" s="18">
        <f>350000/5.44</f>
        <v>64338.235294117643</v>
      </c>
      <c r="F13" s="15" t="s">
        <v>20</v>
      </c>
      <c r="G13" s="15" t="s">
        <v>17</v>
      </c>
      <c r="H13" s="20">
        <v>46052</v>
      </c>
      <c r="I13" s="15" t="s">
        <v>34</v>
      </c>
      <c r="J13" s="15" t="s">
        <v>17</v>
      </c>
    </row>
    <row r="14" spans="1:10" ht="15.75" customHeight="1" x14ac:dyDescent="0.35">
      <c r="A14" s="15">
        <v>9</v>
      </c>
      <c r="B14" s="19"/>
      <c r="C14" s="21" t="s">
        <v>37</v>
      </c>
      <c r="D14" s="17" t="s">
        <v>23</v>
      </c>
      <c r="E14" s="18">
        <f>250000/5.44</f>
        <v>45955.882352941175</v>
      </c>
      <c r="G14" s="22" t="s">
        <v>15</v>
      </c>
      <c r="H14" s="23">
        <v>46052</v>
      </c>
      <c r="I14" s="22" t="s">
        <v>38</v>
      </c>
      <c r="J14" s="22" t="s">
        <v>17</v>
      </c>
    </row>
    <row r="15" spans="1:10" ht="15.75" customHeight="1" x14ac:dyDescent="0.35">
      <c r="A15" s="15">
        <v>10</v>
      </c>
      <c r="B15" s="19" t="s">
        <v>27</v>
      </c>
      <c r="C15" s="21" t="s">
        <v>39</v>
      </c>
      <c r="D15" s="17" t="s">
        <v>23</v>
      </c>
      <c r="E15" s="18">
        <f>100000/5.44</f>
        <v>18382.352941176468</v>
      </c>
      <c r="F15" s="15" t="s">
        <v>24</v>
      </c>
      <c r="G15" s="22" t="s">
        <v>15</v>
      </c>
      <c r="H15" s="23">
        <v>46052</v>
      </c>
      <c r="I15" s="22" t="s">
        <v>38</v>
      </c>
      <c r="J15" s="22" t="s">
        <v>17</v>
      </c>
    </row>
    <row r="16" spans="1:10" ht="15.75" customHeight="1" x14ac:dyDescent="0.35">
      <c r="A16" s="15">
        <v>11</v>
      </c>
      <c r="B16" s="19"/>
      <c r="C16" s="21" t="s">
        <v>40</v>
      </c>
      <c r="D16" s="17" t="s">
        <v>23</v>
      </c>
      <c r="E16" s="18">
        <f>260000/5.44</f>
        <v>47794.117647058818</v>
      </c>
      <c r="F16" s="15" t="s">
        <v>24</v>
      </c>
      <c r="G16" s="22" t="s">
        <v>15</v>
      </c>
      <c r="H16" s="23">
        <v>46233</v>
      </c>
      <c r="I16" s="22" t="s">
        <v>38</v>
      </c>
      <c r="J16" s="22" t="s">
        <v>17</v>
      </c>
    </row>
    <row r="17" spans="1:10" ht="15.75" customHeight="1" x14ac:dyDescent="0.35">
      <c r="A17" s="15">
        <v>12</v>
      </c>
      <c r="B17" s="19" t="s">
        <v>27</v>
      </c>
      <c r="C17" s="24" t="s">
        <v>41</v>
      </c>
      <c r="D17" s="17" t="s">
        <v>23</v>
      </c>
      <c r="E17" s="18">
        <f>2115000/5.44</f>
        <v>388786.76470588235</v>
      </c>
      <c r="F17" s="19" t="s">
        <v>14</v>
      </c>
      <c r="G17" s="22" t="s">
        <v>15</v>
      </c>
      <c r="H17" s="23">
        <v>46386</v>
      </c>
      <c r="I17" s="22" t="s">
        <v>38</v>
      </c>
      <c r="J17" s="22" t="s">
        <v>17</v>
      </c>
    </row>
    <row r="18" spans="1:10" ht="15.75" customHeight="1" x14ac:dyDescent="0.35">
      <c r="A18" s="15">
        <v>13</v>
      </c>
      <c r="B18" s="19" t="s">
        <v>27</v>
      </c>
      <c r="C18" s="21" t="s">
        <v>42</v>
      </c>
      <c r="D18" s="17" t="s">
        <v>23</v>
      </c>
      <c r="E18" s="18">
        <f>110000/5.44</f>
        <v>20220.588235294115</v>
      </c>
      <c r="F18" s="15" t="s">
        <v>24</v>
      </c>
      <c r="G18" s="22" t="s">
        <v>15</v>
      </c>
      <c r="H18" s="23">
        <v>46721</v>
      </c>
      <c r="I18" s="22" t="s">
        <v>38</v>
      </c>
      <c r="J18" s="22" t="s">
        <v>17</v>
      </c>
    </row>
    <row r="19" spans="1:10" ht="15.75" customHeight="1" x14ac:dyDescent="0.35">
      <c r="A19" s="15">
        <v>14</v>
      </c>
      <c r="B19" s="19" t="s">
        <v>27</v>
      </c>
      <c r="C19" s="24" t="s">
        <v>43</v>
      </c>
      <c r="D19" s="17" t="s">
        <v>23</v>
      </c>
      <c r="E19" s="18">
        <f>3525000/5.44</f>
        <v>647977.94117647049</v>
      </c>
      <c r="F19" s="15" t="s">
        <v>24</v>
      </c>
      <c r="G19" s="22" t="s">
        <v>15</v>
      </c>
      <c r="H19" s="23">
        <v>46721</v>
      </c>
      <c r="I19" s="22" t="s">
        <v>38</v>
      </c>
      <c r="J19" s="22" t="s">
        <v>17</v>
      </c>
    </row>
    <row r="20" spans="1:10" ht="15.75" customHeight="1" x14ac:dyDescent="0.35">
      <c r="A20" s="15">
        <v>15</v>
      </c>
      <c r="B20" s="19" t="s">
        <v>27</v>
      </c>
      <c r="C20" s="16" t="s">
        <v>44</v>
      </c>
      <c r="D20" s="17" t="s">
        <v>13</v>
      </c>
      <c r="E20" s="18">
        <v>12992596.130899999</v>
      </c>
      <c r="F20" s="15" t="s">
        <v>14</v>
      </c>
      <c r="G20" s="15" t="s">
        <v>15</v>
      </c>
      <c r="H20" s="20">
        <v>47087</v>
      </c>
      <c r="I20" s="15" t="s">
        <v>45</v>
      </c>
      <c r="J20" s="15" t="s">
        <v>17</v>
      </c>
    </row>
    <row r="21" spans="1:10" ht="15.75" customHeight="1" x14ac:dyDescent="0.35">
      <c r="A21" s="15">
        <v>16</v>
      </c>
      <c r="B21" s="19" t="s">
        <v>27</v>
      </c>
      <c r="C21" s="24" t="s">
        <v>46</v>
      </c>
      <c r="D21" s="17" t="s">
        <v>23</v>
      </c>
      <c r="E21" s="18">
        <f>110000/5.44</f>
        <v>20220.588235294115</v>
      </c>
      <c r="F21" s="15" t="s">
        <v>24</v>
      </c>
      <c r="G21" s="15" t="s">
        <v>15</v>
      </c>
      <c r="H21" s="20">
        <v>47694</v>
      </c>
      <c r="I21" s="15" t="s">
        <v>47</v>
      </c>
      <c r="J21" s="15" t="s">
        <v>17</v>
      </c>
    </row>
    <row r="22" spans="1:10" ht="15.75" customHeight="1" x14ac:dyDescent="0.35">
      <c r="A22" s="15">
        <v>17</v>
      </c>
      <c r="B22" s="19" t="s">
        <v>27</v>
      </c>
      <c r="C22" s="21" t="s">
        <v>48</v>
      </c>
      <c r="D22" s="17" t="s">
        <v>23</v>
      </c>
      <c r="E22" s="18">
        <f>100000/5.44</f>
        <v>18382.352941176468</v>
      </c>
      <c r="F22" s="15" t="s">
        <v>24</v>
      </c>
      <c r="G22" s="15" t="s">
        <v>15</v>
      </c>
      <c r="H22" s="20">
        <v>45930</v>
      </c>
      <c r="I22" s="15" t="s">
        <v>38</v>
      </c>
      <c r="J22" s="15" t="s">
        <v>15</v>
      </c>
    </row>
    <row r="23" spans="1:10" ht="15.75" customHeight="1" x14ac:dyDescent="0.35">
      <c r="A23" s="15">
        <v>18</v>
      </c>
      <c r="B23" s="19"/>
      <c r="C23" s="21" t="s">
        <v>49</v>
      </c>
      <c r="D23" s="17" t="s">
        <v>23</v>
      </c>
      <c r="E23" s="18">
        <f>63000/5.44</f>
        <v>11580.882352941175</v>
      </c>
      <c r="F23" s="15" t="s">
        <v>20</v>
      </c>
      <c r="G23" s="15"/>
      <c r="H23" s="20">
        <v>45868</v>
      </c>
      <c r="I23" s="15" t="s">
        <v>38</v>
      </c>
      <c r="J23" s="15" t="s">
        <v>15</v>
      </c>
    </row>
    <row r="24" spans="1:10" ht="15.75" customHeight="1" x14ac:dyDescent="0.35">
      <c r="A24" s="15">
        <v>19</v>
      </c>
      <c r="B24" s="19" t="s">
        <v>27</v>
      </c>
      <c r="C24" s="21" t="s">
        <v>50</v>
      </c>
      <c r="D24" s="17" t="s">
        <v>23</v>
      </c>
      <c r="E24" s="18">
        <f>170000/5.44</f>
        <v>31249.999999999996</v>
      </c>
      <c r="F24" s="15" t="s">
        <v>24</v>
      </c>
      <c r="G24" s="15" t="s">
        <v>15</v>
      </c>
      <c r="H24" s="20">
        <v>46052</v>
      </c>
      <c r="I24" s="15" t="s">
        <v>38</v>
      </c>
      <c r="J24" s="15" t="s">
        <v>17</v>
      </c>
    </row>
    <row r="25" spans="1:10" ht="15.75" customHeight="1" x14ac:dyDescent="0.35">
      <c r="A25" s="15">
        <v>20</v>
      </c>
      <c r="B25" s="19" t="s">
        <v>27</v>
      </c>
      <c r="C25" s="21" t="s">
        <v>51</v>
      </c>
      <c r="D25" s="17" t="s">
        <v>23</v>
      </c>
      <c r="E25" s="18">
        <f>650000/5.44</f>
        <v>119485.29411764705</v>
      </c>
      <c r="F25" s="15" t="s">
        <v>24</v>
      </c>
      <c r="G25" s="15" t="s">
        <v>15</v>
      </c>
      <c r="H25" s="20">
        <v>46386</v>
      </c>
      <c r="I25" s="15" t="s">
        <v>38</v>
      </c>
      <c r="J25" s="15" t="s">
        <v>17</v>
      </c>
    </row>
    <row r="26" spans="1:10" ht="15.75" customHeight="1" x14ac:dyDescent="0.35">
      <c r="A26" s="15">
        <v>21</v>
      </c>
      <c r="B26" s="19"/>
      <c r="C26" s="16" t="s">
        <v>52</v>
      </c>
      <c r="D26" s="17" t="s">
        <v>13</v>
      </c>
      <c r="E26" s="18">
        <v>2388344.8769999999</v>
      </c>
      <c r="F26" s="15" t="s">
        <v>14</v>
      </c>
      <c r="G26" s="15" t="s">
        <v>15</v>
      </c>
      <c r="H26" s="20">
        <v>46751</v>
      </c>
      <c r="I26" s="15" t="s">
        <v>53</v>
      </c>
      <c r="J26" s="15" t="s">
        <v>17</v>
      </c>
    </row>
    <row r="27" spans="1:10" ht="15.75" customHeight="1" x14ac:dyDescent="0.35">
      <c r="A27" s="15">
        <v>22</v>
      </c>
      <c r="B27" s="19" t="s">
        <v>27</v>
      </c>
      <c r="C27" s="21" t="s">
        <v>54</v>
      </c>
      <c r="D27" s="17" t="s">
        <v>23</v>
      </c>
      <c r="E27" s="18">
        <f>6000000/5.44</f>
        <v>1102941.1764705882</v>
      </c>
      <c r="F27" s="15" t="s">
        <v>24</v>
      </c>
      <c r="G27" s="15" t="s">
        <v>15</v>
      </c>
      <c r="H27" s="20">
        <v>46386</v>
      </c>
      <c r="I27" s="15" t="s">
        <v>38</v>
      </c>
      <c r="J27" s="15" t="s">
        <v>17</v>
      </c>
    </row>
    <row r="28" spans="1:10" ht="15.75" customHeight="1" x14ac:dyDescent="0.35">
      <c r="A28" s="15">
        <v>23</v>
      </c>
      <c r="B28" s="19"/>
      <c r="C28" s="21" t="s">
        <v>55</v>
      </c>
      <c r="D28" s="17" t="s">
        <v>23</v>
      </c>
      <c r="E28" s="18">
        <f>260000/5.44</f>
        <v>47794.117647058818</v>
      </c>
      <c r="F28" s="15" t="s">
        <v>24</v>
      </c>
      <c r="G28" s="15" t="s">
        <v>15</v>
      </c>
      <c r="H28" s="20">
        <v>46782</v>
      </c>
      <c r="I28" s="15" t="s">
        <v>38</v>
      </c>
      <c r="J28" s="15" t="s">
        <v>17</v>
      </c>
    </row>
    <row r="29" spans="1:10" ht="15.75" customHeight="1" x14ac:dyDescent="0.35">
      <c r="A29" s="15">
        <v>24</v>
      </c>
      <c r="B29" s="19"/>
      <c r="C29" s="21" t="s">
        <v>56</v>
      </c>
      <c r="D29" s="17" t="s">
        <v>23</v>
      </c>
      <c r="E29" s="18">
        <f>110000/5.44</f>
        <v>20220.588235294115</v>
      </c>
      <c r="F29" s="15" t="s">
        <v>24</v>
      </c>
      <c r="G29" s="15" t="s">
        <v>15</v>
      </c>
      <c r="H29" s="20">
        <v>46934</v>
      </c>
      <c r="I29" s="15" t="s">
        <v>38</v>
      </c>
      <c r="J29" s="15" t="s">
        <v>17</v>
      </c>
    </row>
    <row r="30" spans="1:10" ht="15.75" customHeight="1" x14ac:dyDescent="0.35">
      <c r="A30" s="15">
        <v>25</v>
      </c>
      <c r="B30" s="19"/>
      <c r="C30" s="16" t="s">
        <v>57</v>
      </c>
      <c r="D30" s="17" t="s">
        <v>13</v>
      </c>
      <c r="E30" s="18">
        <v>22046260.403099999</v>
      </c>
      <c r="F30" s="15" t="s">
        <v>14</v>
      </c>
      <c r="G30" s="15" t="s">
        <v>15</v>
      </c>
      <c r="H30" s="20">
        <v>47148</v>
      </c>
      <c r="I30" s="15" t="s">
        <v>45</v>
      </c>
      <c r="J30" s="15" t="s">
        <v>17</v>
      </c>
    </row>
    <row r="31" spans="1:10" ht="15.75" customHeight="1" x14ac:dyDescent="0.35">
      <c r="A31" s="15">
        <v>26</v>
      </c>
      <c r="B31" s="19" t="s">
        <v>27</v>
      </c>
      <c r="C31" s="21" t="s">
        <v>58</v>
      </c>
      <c r="D31" s="17" t="s">
        <v>23</v>
      </c>
      <c r="E31" s="18">
        <f>110000/5.44</f>
        <v>20220.588235294115</v>
      </c>
      <c r="F31" s="15" t="s">
        <v>24</v>
      </c>
      <c r="G31" s="15" t="s">
        <v>15</v>
      </c>
      <c r="H31" s="20">
        <v>47664</v>
      </c>
      <c r="I31" s="15" t="s">
        <v>38</v>
      </c>
      <c r="J31" s="15" t="s">
        <v>17</v>
      </c>
    </row>
    <row r="32" spans="1:10" ht="15.75" customHeight="1" x14ac:dyDescent="0.35">
      <c r="A32" s="15">
        <v>27</v>
      </c>
      <c r="B32" s="19" t="s">
        <v>27</v>
      </c>
      <c r="C32" s="21" t="s">
        <v>59</v>
      </c>
      <c r="D32" s="17" t="s">
        <v>23</v>
      </c>
      <c r="E32" s="18">
        <f>325000/5.44</f>
        <v>59742.647058823524</v>
      </c>
      <c r="F32" s="15" t="s">
        <v>24</v>
      </c>
      <c r="G32" s="15" t="s">
        <v>15</v>
      </c>
      <c r="H32" s="20">
        <v>46386</v>
      </c>
      <c r="I32" s="15" t="s">
        <v>38</v>
      </c>
      <c r="J32" s="15" t="s">
        <v>17</v>
      </c>
    </row>
    <row r="33" spans="1:10" ht="15.75" customHeight="1" x14ac:dyDescent="0.35">
      <c r="A33" s="15">
        <v>28</v>
      </c>
      <c r="B33" s="19"/>
      <c r="C33" s="21" t="s">
        <v>60</v>
      </c>
      <c r="D33" s="17" t="s">
        <v>23</v>
      </c>
      <c r="E33" s="18">
        <f>370000/5.44</f>
        <v>68014.705882352937</v>
      </c>
      <c r="F33" s="15" t="s">
        <v>24</v>
      </c>
      <c r="G33" s="15" t="s">
        <v>15</v>
      </c>
      <c r="H33" s="20">
        <v>46751</v>
      </c>
      <c r="I33" s="15" t="s">
        <v>38</v>
      </c>
      <c r="J33" s="15" t="s">
        <v>17</v>
      </c>
    </row>
    <row r="34" spans="1:10" ht="15.75" customHeight="1" x14ac:dyDescent="0.35">
      <c r="A34" s="15">
        <v>29</v>
      </c>
      <c r="B34" s="19" t="s">
        <v>27</v>
      </c>
      <c r="C34" s="25" t="s">
        <v>61</v>
      </c>
      <c r="D34" s="17" t="s">
        <v>13</v>
      </c>
      <c r="E34" s="18">
        <v>1194172.4384999999</v>
      </c>
      <c r="F34" s="15" t="s">
        <v>14</v>
      </c>
      <c r="G34" s="15" t="s">
        <v>15</v>
      </c>
      <c r="H34" s="20">
        <v>46782</v>
      </c>
      <c r="I34" s="15" t="s">
        <v>53</v>
      </c>
      <c r="J34" s="15" t="s">
        <v>17</v>
      </c>
    </row>
    <row r="35" spans="1:10" ht="15.75" customHeight="1" x14ac:dyDescent="0.35">
      <c r="A35" s="15">
        <v>30</v>
      </c>
      <c r="B35" s="19" t="s">
        <v>27</v>
      </c>
      <c r="C35" s="24" t="s">
        <v>62</v>
      </c>
      <c r="D35" s="17" t="s">
        <v>23</v>
      </c>
      <c r="E35" s="18">
        <f>150000/5.44</f>
        <v>27573.529411764703</v>
      </c>
      <c r="F35" s="15" t="s">
        <v>24</v>
      </c>
      <c r="G35" s="15" t="s">
        <v>15</v>
      </c>
      <c r="H35" s="20">
        <v>46751</v>
      </c>
      <c r="I35" s="15" t="s">
        <v>38</v>
      </c>
      <c r="J35" s="15" t="s">
        <v>17</v>
      </c>
    </row>
    <row r="36" spans="1:10" ht="15.75" customHeight="1" x14ac:dyDescent="0.35">
      <c r="A36" s="15">
        <v>31</v>
      </c>
      <c r="B36" s="19"/>
      <c r="C36" s="24" t="s">
        <v>63</v>
      </c>
      <c r="D36" s="17" t="s">
        <v>23</v>
      </c>
      <c r="E36" s="18">
        <f>370000/5.44</f>
        <v>68014.705882352937</v>
      </c>
      <c r="F36" s="15" t="s">
        <v>24</v>
      </c>
      <c r="G36" s="15" t="s">
        <v>15</v>
      </c>
      <c r="H36" s="20">
        <v>46782</v>
      </c>
      <c r="I36" s="15" t="s">
        <v>38</v>
      </c>
      <c r="J36" s="15" t="s">
        <v>17</v>
      </c>
    </row>
    <row r="37" spans="1:10" ht="15.75" customHeight="1" x14ac:dyDescent="0.35">
      <c r="A37" s="15">
        <v>32</v>
      </c>
      <c r="B37" s="19"/>
      <c r="C37" s="16" t="s">
        <v>64</v>
      </c>
      <c r="D37" s="17" t="s">
        <v>13</v>
      </c>
      <c r="E37" s="18">
        <v>4997152.358</v>
      </c>
      <c r="F37" s="15" t="s">
        <v>14</v>
      </c>
      <c r="G37" s="15" t="s">
        <v>15</v>
      </c>
      <c r="H37" s="20">
        <v>47149</v>
      </c>
      <c r="I37" s="15" t="s">
        <v>65</v>
      </c>
      <c r="J37" s="15" t="s">
        <v>17</v>
      </c>
    </row>
    <row r="38" spans="1:10" ht="15.75" customHeight="1" x14ac:dyDescent="0.35">
      <c r="A38" s="15">
        <v>33</v>
      </c>
      <c r="B38" s="19"/>
      <c r="C38" s="24" t="s">
        <v>66</v>
      </c>
      <c r="D38" s="17" t="s">
        <v>23</v>
      </c>
      <c r="E38" s="18">
        <f>110000/5.44</f>
        <v>20220.588235294115</v>
      </c>
      <c r="F38" s="15" t="s">
        <v>24</v>
      </c>
      <c r="G38" s="15" t="s">
        <v>15</v>
      </c>
      <c r="H38" s="20">
        <v>47664</v>
      </c>
      <c r="I38" s="15" t="s">
        <v>38</v>
      </c>
      <c r="J38" s="15" t="s">
        <v>17</v>
      </c>
    </row>
    <row r="39" spans="1:10" ht="15.75" customHeight="1" x14ac:dyDescent="0.35">
      <c r="A39" s="15">
        <v>34</v>
      </c>
      <c r="B39" s="19"/>
      <c r="C39" s="21" t="s">
        <v>67</v>
      </c>
      <c r="D39" s="17" t="s">
        <v>23</v>
      </c>
      <c r="E39" s="18">
        <v>73590.417199999996</v>
      </c>
      <c r="F39" s="19" t="s">
        <v>20</v>
      </c>
      <c r="G39" s="15" t="s">
        <v>15</v>
      </c>
      <c r="H39" s="20">
        <v>45807</v>
      </c>
      <c r="I39" s="15" t="s">
        <v>68</v>
      </c>
      <c r="J39" s="15" t="s">
        <v>15</v>
      </c>
    </row>
    <row r="40" spans="1:10" ht="15.75" customHeight="1" x14ac:dyDescent="0.35">
      <c r="A40" s="15">
        <v>35</v>
      </c>
      <c r="B40" s="19"/>
      <c r="C40" s="21" t="s">
        <v>69</v>
      </c>
      <c r="D40" s="17" t="s">
        <v>23</v>
      </c>
      <c r="E40" s="18">
        <v>44974.371200000001</v>
      </c>
      <c r="F40" s="15" t="s">
        <v>24</v>
      </c>
      <c r="G40" s="15"/>
      <c r="H40" s="20"/>
      <c r="I40" s="15"/>
      <c r="J40" s="15" t="s">
        <v>15</v>
      </c>
    </row>
    <row r="41" spans="1:10" ht="15.75" customHeight="1" x14ac:dyDescent="0.35">
      <c r="A41" s="15">
        <v>36</v>
      </c>
      <c r="B41" s="19"/>
      <c r="C41" s="21" t="s">
        <v>70</v>
      </c>
      <c r="D41" s="17" t="s">
        <v>23</v>
      </c>
      <c r="E41" s="18">
        <v>91859.418300000005</v>
      </c>
      <c r="F41" s="15" t="s">
        <v>24</v>
      </c>
      <c r="G41" s="15" t="s">
        <v>15</v>
      </c>
      <c r="H41" s="20">
        <v>46417</v>
      </c>
      <c r="I41" s="15" t="s">
        <v>38</v>
      </c>
      <c r="J41" s="15" t="s">
        <v>17</v>
      </c>
    </row>
    <row r="42" spans="1:10" ht="15.75" customHeight="1" x14ac:dyDescent="0.35">
      <c r="A42" s="15">
        <v>37</v>
      </c>
      <c r="B42" s="19"/>
      <c r="C42" s="21" t="s">
        <v>71</v>
      </c>
      <c r="D42" s="17" t="s">
        <v>23</v>
      </c>
      <c r="E42" s="18">
        <v>91859.418300000005</v>
      </c>
      <c r="F42" s="15" t="s">
        <v>24</v>
      </c>
      <c r="G42" s="15" t="s">
        <v>15</v>
      </c>
      <c r="H42" s="20">
        <v>46782</v>
      </c>
      <c r="I42" s="15" t="s">
        <v>38</v>
      </c>
      <c r="J42" s="15" t="s">
        <v>17</v>
      </c>
    </row>
    <row r="43" spans="1:10" ht="15.75" customHeight="1" x14ac:dyDescent="0.35">
      <c r="A43" s="15">
        <v>38</v>
      </c>
      <c r="B43" s="19"/>
      <c r="C43" s="21" t="s">
        <v>72</v>
      </c>
      <c r="D43" s="17" t="s">
        <v>33</v>
      </c>
      <c r="E43" s="18">
        <v>16167.257600000001</v>
      </c>
      <c r="F43" s="15" t="s">
        <v>24</v>
      </c>
      <c r="G43" s="15" t="s">
        <v>17</v>
      </c>
      <c r="H43" s="20">
        <v>46417</v>
      </c>
      <c r="I43" s="15" t="s">
        <v>73</v>
      </c>
      <c r="J43" s="15" t="s">
        <v>17</v>
      </c>
    </row>
    <row r="44" spans="1:10" ht="15.75" customHeight="1" x14ac:dyDescent="0.35">
      <c r="A44" s="15">
        <v>39</v>
      </c>
      <c r="B44" s="19"/>
      <c r="C44" s="21" t="s">
        <v>74</v>
      </c>
      <c r="D44" s="17" t="s">
        <v>75</v>
      </c>
      <c r="E44" s="18">
        <v>499715.23580000002</v>
      </c>
      <c r="F44" s="15" t="s">
        <v>24</v>
      </c>
      <c r="G44" s="15" t="s">
        <v>15</v>
      </c>
      <c r="H44" s="20">
        <v>46052</v>
      </c>
      <c r="I44" s="15" t="s">
        <v>76</v>
      </c>
      <c r="J44" s="15" t="s">
        <v>17</v>
      </c>
    </row>
    <row r="45" spans="1:10" ht="15.75" customHeight="1" x14ac:dyDescent="0.35">
      <c r="A45" s="15">
        <v>40</v>
      </c>
      <c r="B45" s="19"/>
      <c r="C45" s="21" t="s">
        <v>77</v>
      </c>
      <c r="D45" s="17" t="s">
        <v>23</v>
      </c>
      <c r="E45" s="18">
        <v>17269.570599999999</v>
      </c>
      <c r="F45" s="15" t="s">
        <v>24</v>
      </c>
      <c r="G45" s="15" t="s">
        <v>15</v>
      </c>
      <c r="H45" s="20">
        <v>46203</v>
      </c>
      <c r="I45" s="15" t="s">
        <v>73</v>
      </c>
      <c r="J45" s="15" t="s">
        <v>17</v>
      </c>
    </row>
    <row r="46" spans="1:10" ht="15.75" customHeight="1" x14ac:dyDescent="0.35">
      <c r="A46" s="15">
        <v>41</v>
      </c>
      <c r="B46" s="19"/>
      <c r="C46" s="21" t="s">
        <v>78</v>
      </c>
      <c r="D46" s="17" t="s">
        <v>23</v>
      </c>
      <c r="E46" s="18">
        <v>18371.883699999998</v>
      </c>
      <c r="F46" s="15" t="s">
        <v>24</v>
      </c>
      <c r="G46" s="15" t="s">
        <v>15</v>
      </c>
      <c r="H46" s="20">
        <v>46476</v>
      </c>
      <c r="I46" s="15" t="s">
        <v>38</v>
      </c>
      <c r="J46" s="15" t="s">
        <v>17</v>
      </c>
    </row>
    <row r="47" spans="1:10" ht="15.75" customHeight="1" x14ac:dyDescent="0.35">
      <c r="A47" s="15">
        <v>42</v>
      </c>
      <c r="B47" s="19"/>
      <c r="C47" s="21" t="s">
        <v>79</v>
      </c>
      <c r="D47" s="17" t="s">
        <v>23</v>
      </c>
      <c r="E47" s="18">
        <v>18371.883699999998</v>
      </c>
      <c r="F47" s="15" t="s">
        <v>24</v>
      </c>
      <c r="G47" s="15" t="s">
        <v>15</v>
      </c>
      <c r="H47" s="20">
        <v>46782</v>
      </c>
      <c r="I47" s="15" t="s">
        <v>38</v>
      </c>
      <c r="J47" s="15" t="s">
        <v>17</v>
      </c>
    </row>
    <row r="48" spans="1:10" ht="15.75" customHeight="1" x14ac:dyDescent="0.35">
      <c r="A48" s="15">
        <v>43</v>
      </c>
      <c r="B48" s="19"/>
      <c r="C48" s="21" t="s">
        <v>80</v>
      </c>
      <c r="D48" s="17" t="s">
        <v>23</v>
      </c>
      <c r="E48" s="18">
        <v>18371.883699999998</v>
      </c>
      <c r="F48" s="15" t="s">
        <v>24</v>
      </c>
      <c r="G48" s="15" t="s">
        <v>15</v>
      </c>
      <c r="H48" s="20">
        <v>46782</v>
      </c>
      <c r="I48" s="15" t="s">
        <v>38</v>
      </c>
      <c r="J48" s="15" t="s">
        <v>17</v>
      </c>
    </row>
    <row r="49" spans="1:10" ht="15.75" customHeight="1" x14ac:dyDescent="0.35">
      <c r="A49" s="15">
        <v>44</v>
      </c>
      <c r="B49" s="19"/>
      <c r="C49" s="21" t="s">
        <v>81</v>
      </c>
      <c r="D49" s="17" t="s">
        <v>23</v>
      </c>
      <c r="E49" s="18">
        <v>18371.883699999998</v>
      </c>
      <c r="F49" s="15" t="s">
        <v>24</v>
      </c>
      <c r="G49" s="15" t="s">
        <v>15</v>
      </c>
      <c r="H49" s="20">
        <v>47148</v>
      </c>
      <c r="I49" s="15" t="s">
        <v>38</v>
      </c>
      <c r="J49" s="15" t="s">
        <v>17</v>
      </c>
    </row>
    <row r="50" spans="1:10" ht="15.75" customHeight="1" x14ac:dyDescent="0.35">
      <c r="A50" s="15">
        <v>45</v>
      </c>
      <c r="B50" s="19"/>
      <c r="C50" s="21" t="s">
        <v>82</v>
      </c>
      <c r="D50" s="17" t="s">
        <v>33</v>
      </c>
      <c r="E50" s="18">
        <v>9185.9418000000005</v>
      </c>
      <c r="F50" s="15" t="s">
        <v>24</v>
      </c>
      <c r="G50" s="15" t="s">
        <v>17</v>
      </c>
      <c r="H50" s="20">
        <v>46417</v>
      </c>
      <c r="I50" s="15" t="s">
        <v>83</v>
      </c>
      <c r="J50" s="15" t="s">
        <v>17</v>
      </c>
    </row>
    <row r="51" spans="1:10" ht="15.75" customHeight="1" x14ac:dyDescent="0.35">
      <c r="A51" s="15">
        <v>46</v>
      </c>
      <c r="B51" s="19"/>
      <c r="C51" s="21" t="s">
        <v>84</v>
      </c>
      <c r="D51" s="17" t="s">
        <v>23</v>
      </c>
      <c r="E51" s="18">
        <v>793665.37450000003</v>
      </c>
      <c r="F51" s="15" t="s">
        <v>24</v>
      </c>
      <c r="G51" s="15" t="s">
        <v>15</v>
      </c>
      <c r="H51" s="20">
        <v>46568</v>
      </c>
      <c r="I51" s="15" t="s">
        <v>83</v>
      </c>
      <c r="J51" s="15" t="s">
        <v>17</v>
      </c>
    </row>
    <row r="52" spans="1:10" ht="15.75" customHeight="1" x14ac:dyDescent="0.35">
      <c r="A52" s="15">
        <v>47</v>
      </c>
      <c r="B52" s="19"/>
      <c r="C52" s="21" t="s">
        <v>85</v>
      </c>
      <c r="D52" s="17" t="s">
        <v>23</v>
      </c>
      <c r="E52" s="18">
        <v>826734.76509999996</v>
      </c>
      <c r="F52" s="15" t="s">
        <v>24</v>
      </c>
      <c r="G52" s="15" t="s">
        <v>15</v>
      </c>
      <c r="H52" s="20">
        <v>46568</v>
      </c>
      <c r="I52" s="15" t="s">
        <v>83</v>
      </c>
      <c r="J52" s="15" t="s">
        <v>17</v>
      </c>
    </row>
    <row r="53" spans="1:10" ht="15.75" customHeight="1" x14ac:dyDescent="0.35">
      <c r="A53" s="15">
        <v>48</v>
      </c>
      <c r="B53" s="19"/>
      <c r="C53" s="21" t="s">
        <v>86</v>
      </c>
      <c r="D53" s="17" t="s">
        <v>23</v>
      </c>
      <c r="E53" s="18">
        <v>440925.20809999999</v>
      </c>
      <c r="F53" s="15" t="s">
        <v>24</v>
      </c>
      <c r="G53" s="15" t="s">
        <v>15</v>
      </c>
      <c r="H53" s="20">
        <v>46568</v>
      </c>
      <c r="I53" s="15" t="s">
        <v>83</v>
      </c>
      <c r="J53" s="15" t="s">
        <v>17</v>
      </c>
    </row>
    <row r="54" spans="1:10" ht="15.75" customHeight="1" x14ac:dyDescent="0.35">
      <c r="A54" s="15">
        <v>49</v>
      </c>
      <c r="B54" s="19"/>
      <c r="C54" s="21" t="s">
        <v>87</v>
      </c>
      <c r="D54" s="17" t="s">
        <v>23</v>
      </c>
      <c r="E54" s="18">
        <v>699601.33010000002</v>
      </c>
      <c r="F54" s="15" t="s">
        <v>24</v>
      </c>
      <c r="G54" s="15" t="s">
        <v>15</v>
      </c>
      <c r="H54" s="20">
        <v>46052</v>
      </c>
      <c r="I54" s="15" t="s">
        <v>76</v>
      </c>
      <c r="J54" s="15" t="s">
        <v>17</v>
      </c>
    </row>
    <row r="55" spans="1:10" ht="15.75" customHeight="1" x14ac:dyDescent="0.35">
      <c r="A55" s="15">
        <v>50</v>
      </c>
      <c r="B55" s="19"/>
      <c r="C55" s="21" t="s">
        <v>88</v>
      </c>
      <c r="D55" s="17" t="s">
        <v>23</v>
      </c>
      <c r="E55" s="18">
        <v>149914.57070000001</v>
      </c>
      <c r="F55" s="15" t="s">
        <v>24</v>
      </c>
      <c r="G55" s="15" t="s">
        <v>15</v>
      </c>
      <c r="H55" s="20">
        <v>46052</v>
      </c>
      <c r="I55" s="15" t="s">
        <v>76</v>
      </c>
      <c r="J55" s="15" t="s">
        <v>17</v>
      </c>
    </row>
    <row r="56" spans="1:10" ht="15.75" customHeight="1" x14ac:dyDescent="0.35">
      <c r="A56" s="7"/>
      <c r="B56" s="7"/>
      <c r="C56" s="8"/>
      <c r="D56" s="9"/>
      <c r="E56" s="26"/>
      <c r="F56" s="7"/>
      <c r="G56" s="8"/>
      <c r="H56" s="10"/>
      <c r="I56" s="8"/>
      <c r="J56" s="8"/>
    </row>
    <row r="57" spans="1:10" ht="15.75" customHeight="1" x14ac:dyDescent="0.35">
      <c r="A57" s="7"/>
      <c r="B57" s="7"/>
      <c r="C57" s="8"/>
      <c r="D57" s="9"/>
      <c r="E57" s="7"/>
      <c r="F57" s="7"/>
      <c r="G57" s="8"/>
      <c r="H57" s="10"/>
      <c r="I57" s="8"/>
      <c r="J57" s="8"/>
    </row>
    <row r="58" spans="1:10" ht="15.75" customHeight="1" x14ac:dyDescent="0.35">
      <c r="A58" s="7"/>
      <c r="B58" s="7"/>
      <c r="C58" s="8"/>
      <c r="D58" s="9"/>
      <c r="E58" s="7"/>
      <c r="F58" s="7"/>
      <c r="G58" s="8"/>
      <c r="H58" s="10"/>
      <c r="I58" s="8"/>
      <c r="J58" s="8"/>
    </row>
    <row r="59" spans="1:10" ht="15.75" customHeight="1" x14ac:dyDescent="0.35">
      <c r="A59" s="7"/>
      <c r="B59" s="7"/>
      <c r="C59" s="8"/>
      <c r="D59" s="9"/>
      <c r="E59" s="7"/>
      <c r="F59" s="7"/>
      <c r="G59" s="8"/>
      <c r="H59" s="10"/>
      <c r="I59" s="8"/>
      <c r="J59" s="8"/>
    </row>
    <row r="60" spans="1:10" ht="15.75" customHeight="1" x14ac:dyDescent="0.35">
      <c r="A60" s="7"/>
      <c r="B60" s="7"/>
      <c r="C60" s="8"/>
      <c r="D60" s="9"/>
      <c r="E60" s="7"/>
      <c r="F60" s="7"/>
      <c r="G60" s="8"/>
      <c r="H60" s="10"/>
      <c r="I60" s="8"/>
      <c r="J60" s="8"/>
    </row>
    <row r="61" spans="1:10" ht="15.75" customHeight="1" x14ac:dyDescent="0.35">
      <c r="A61" s="7"/>
      <c r="B61" s="7"/>
      <c r="C61" s="8"/>
      <c r="D61" s="9"/>
      <c r="E61" s="7"/>
      <c r="F61" s="7"/>
      <c r="G61" s="8"/>
      <c r="H61" s="10"/>
      <c r="I61" s="8"/>
      <c r="J61" s="8"/>
    </row>
    <row r="62" spans="1:10" ht="15.75" customHeight="1" x14ac:dyDescent="0.35">
      <c r="A62" s="7"/>
      <c r="B62" s="7"/>
      <c r="C62" s="8"/>
      <c r="D62" s="9"/>
      <c r="E62" s="7"/>
      <c r="F62" s="7"/>
      <c r="G62" s="8"/>
      <c r="H62" s="10"/>
      <c r="I62" s="8"/>
      <c r="J62" s="8"/>
    </row>
    <row r="63" spans="1:10" ht="15.75" customHeight="1" x14ac:dyDescent="0.35">
      <c r="A63" s="7"/>
      <c r="B63" s="7"/>
      <c r="C63" s="8"/>
      <c r="D63" s="9"/>
      <c r="E63" s="7"/>
      <c r="F63" s="7"/>
      <c r="G63" s="8"/>
      <c r="H63" s="10"/>
      <c r="I63" s="8"/>
      <c r="J63" s="8"/>
    </row>
    <row r="64" spans="1:10" ht="15.75" customHeight="1" x14ac:dyDescent="0.35">
      <c r="A64" s="7"/>
      <c r="B64" s="7"/>
      <c r="C64" s="8"/>
      <c r="D64" s="9"/>
      <c r="E64" s="7"/>
      <c r="F64" s="7"/>
      <c r="G64" s="8"/>
      <c r="H64" s="10"/>
      <c r="I64" s="8"/>
      <c r="J64" s="8"/>
    </row>
    <row r="65" spans="1:10" ht="15.75" customHeight="1" x14ac:dyDescent="0.35">
      <c r="A65" s="7"/>
      <c r="B65" s="7"/>
      <c r="C65" s="8"/>
      <c r="D65" s="9"/>
      <c r="E65" s="7"/>
      <c r="F65" s="7"/>
      <c r="G65" s="8"/>
      <c r="H65" s="10"/>
      <c r="I65" s="8"/>
      <c r="J65" s="8"/>
    </row>
    <row r="66" spans="1:10" ht="15.75" customHeight="1" x14ac:dyDescent="0.35">
      <c r="A66" s="7"/>
      <c r="B66" s="7"/>
      <c r="C66" s="8"/>
      <c r="D66" s="9"/>
      <c r="E66" s="7"/>
      <c r="F66" s="7"/>
      <c r="G66" s="8"/>
      <c r="H66" s="10"/>
      <c r="I66" s="8"/>
      <c r="J66" s="8"/>
    </row>
    <row r="67" spans="1:10" ht="15.75" customHeight="1" x14ac:dyDescent="0.35">
      <c r="A67" s="7"/>
      <c r="B67" s="7"/>
      <c r="C67" s="8"/>
      <c r="D67" s="9"/>
      <c r="E67" s="7"/>
      <c r="F67" s="7"/>
      <c r="G67" s="8"/>
      <c r="H67" s="10"/>
      <c r="I67" s="8"/>
      <c r="J67" s="8"/>
    </row>
    <row r="68" spans="1:10" ht="15.75" customHeight="1" x14ac:dyDescent="0.35">
      <c r="A68" s="7"/>
      <c r="B68" s="7"/>
      <c r="C68" s="8"/>
      <c r="D68" s="9"/>
      <c r="E68" s="7"/>
      <c r="F68" s="7"/>
      <c r="G68" s="8"/>
      <c r="H68" s="10"/>
      <c r="I68" s="8"/>
      <c r="J68" s="8"/>
    </row>
    <row r="69" spans="1:10" ht="15.75" customHeight="1" x14ac:dyDescent="0.35">
      <c r="A69" s="7"/>
      <c r="B69" s="7"/>
      <c r="C69" s="8"/>
      <c r="D69" s="9"/>
      <c r="E69" s="7"/>
      <c r="F69" s="7"/>
      <c r="G69" s="8"/>
      <c r="H69" s="10"/>
      <c r="I69" s="8"/>
      <c r="J69" s="8"/>
    </row>
    <row r="70" spans="1:10" ht="15.75" customHeight="1" x14ac:dyDescent="0.35">
      <c r="A70" s="7"/>
      <c r="B70" s="7"/>
      <c r="C70" s="8"/>
      <c r="D70" s="9"/>
      <c r="E70" s="7"/>
      <c r="F70" s="7"/>
      <c r="G70" s="8"/>
      <c r="H70" s="10"/>
      <c r="I70" s="8"/>
      <c r="J70" s="8"/>
    </row>
    <row r="71" spans="1:10" ht="15.75" customHeight="1" x14ac:dyDescent="0.35">
      <c r="A71" s="7"/>
      <c r="B71" s="7"/>
      <c r="C71" s="8"/>
      <c r="D71" s="9"/>
      <c r="E71" s="7"/>
      <c r="F71" s="7"/>
      <c r="G71" s="8"/>
      <c r="H71" s="10"/>
      <c r="I71" s="8"/>
      <c r="J71" s="8"/>
    </row>
    <row r="72" spans="1:10" ht="15.75" customHeight="1" x14ac:dyDescent="0.35">
      <c r="A72" s="7"/>
      <c r="B72" s="7"/>
      <c r="C72" s="8"/>
      <c r="D72" s="9"/>
      <c r="E72" s="7"/>
      <c r="F72" s="7"/>
      <c r="G72" s="8"/>
      <c r="H72" s="10"/>
      <c r="I72" s="8"/>
      <c r="J72" s="8"/>
    </row>
    <row r="73" spans="1:10" ht="15.75" customHeight="1" x14ac:dyDescent="0.35">
      <c r="A73" s="7"/>
      <c r="B73" s="7"/>
      <c r="C73" s="8"/>
      <c r="D73" s="9"/>
      <c r="E73" s="7"/>
      <c r="F73" s="7"/>
      <c r="G73" s="8"/>
      <c r="H73" s="10"/>
      <c r="I73" s="8"/>
      <c r="J73" s="8"/>
    </row>
    <row r="74" spans="1:10" ht="15.75" customHeight="1" x14ac:dyDescent="0.35">
      <c r="A74" s="7"/>
      <c r="B74" s="7"/>
      <c r="C74" s="8"/>
      <c r="D74" s="9"/>
      <c r="E74" s="7"/>
      <c r="F74" s="7"/>
      <c r="G74" s="8"/>
      <c r="H74" s="10"/>
      <c r="I74" s="8"/>
      <c r="J74" s="8"/>
    </row>
    <row r="75" spans="1:10" ht="15.75" customHeight="1" x14ac:dyDescent="0.35">
      <c r="A75" s="7"/>
      <c r="B75" s="7"/>
      <c r="C75" s="8"/>
      <c r="D75" s="9"/>
      <c r="E75" s="7"/>
      <c r="F75" s="7"/>
      <c r="G75" s="8"/>
      <c r="H75" s="10"/>
      <c r="I75" s="8"/>
      <c r="J75" s="8"/>
    </row>
    <row r="76" spans="1:10" ht="15.75" customHeight="1" x14ac:dyDescent="0.35">
      <c r="A76" s="7"/>
      <c r="B76" s="7"/>
      <c r="C76" s="8"/>
      <c r="D76" s="9"/>
      <c r="E76" s="7"/>
      <c r="F76" s="7"/>
      <c r="G76" s="8"/>
      <c r="H76" s="10"/>
      <c r="I76" s="8"/>
      <c r="J76" s="8"/>
    </row>
    <row r="77" spans="1:10" ht="15.75" customHeight="1" x14ac:dyDescent="0.35">
      <c r="A77" s="7"/>
      <c r="B77" s="7"/>
      <c r="C77" s="8"/>
      <c r="D77" s="9"/>
      <c r="E77" s="7"/>
      <c r="F77" s="7"/>
      <c r="G77" s="8"/>
      <c r="H77" s="10"/>
      <c r="I77" s="8"/>
      <c r="J77" s="8"/>
    </row>
    <row r="78" spans="1:10" ht="15.75" customHeight="1" x14ac:dyDescent="0.35">
      <c r="A78" s="7"/>
      <c r="B78" s="7"/>
      <c r="C78" s="8"/>
      <c r="D78" s="9"/>
      <c r="E78" s="7"/>
      <c r="F78" s="7"/>
      <c r="G78" s="8"/>
      <c r="H78" s="10"/>
      <c r="I78" s="8"/>
      <c r="J78" s="8"/>
    </row>
    <row r="79" spans="1:10" ht="15.75" customHeight="1" x14ac:dyDescent="0.35">
      <c r="A79" s="7"/>
      <c r="B79" s="7"/>
      <c r="C79" s="8"/>
      <c r="D79" s="9"/>
      <c r="E79" s="7"/>
      <c r="F79" s="7"/>
      <c r="G79" s="8"/>
      <c r="H79" s="10"/>
      <c r="I79" s="8"/>
      <c r="J79" s="8"/>
    </row>
    <row r="80" spans="1:10" ht="15.75" customHeight="1" x14ac:dyDescent="0.35">
      <c r="A80" s="7"/>
      <c r="B80" s="7"/>
      <c r="C80" s="8"/>
      <c r="D80" s="9"/>
      <c r="E80" s="7"/>
      <c r="F80" s="7"/>
      <c r="G80" s="8"/>
      <c r="H80" s="10"/>
      <c r="I80" s="8"/>
      <c r="J80" s="8"/>
    </row>
    <row r="81" spans="1:10" ht="15.75" customHeight="1" x14ac:dyDescent="0.35">
      <c r="A81" s="7"/>
      <c r="B81" s="7"/>
      <c r="C81" s="8"/>
      <c r="D81" s="9"/>
      <c r="E81" s="7"/>
      <c r="F81" s="7"/>
      <c r="G81" s="8"/>
      <c r="H81" s="10"/>
      <c r="I81" s="8"/>
      <c r="J81" s="8"/>
    </row>
    <row r="82" spans="1:10" ht="15.75" customHeight="1" x14ac:dyDescent="0.35">
      <c r="A82" s="7"/>
      <c r="B82" s="7"/>
      <c r="C82" s="8"/>
      <c r="D82" s="9"/>
      <c r="E82" s="7"/>
      <c r="F82" s="7"/>
      <c r="G82" s="8"/>
      <c r="H82" s="10"/>
      <c r="I82" s="8"/>
      <c r="J82" s="8"/>
    </row>
    <row r="83" spans="1:10" ht="15.75" customHeight="1" x14ac:dyDescent="0.35">
      <c r="A83" s="7"/>
      <c r="B83" s="7"/>
      <c r="C83" s="8"/>
      <c r="D83" s="9"/>
      <c r="E83" s="7"/>
      <c r="F83" s="7"/>
      <c r="G83" s="8"/>
      <c r="H83" s="10"/>
      <c r="I83" s="8"/>
      <c r="J83" s="8"/>
    </row>
    <row r="84" spans="1:10" ht="15.75" customHeight="1" x14ac:dyDescent="0.35">
      <c r="A84" s="7"/>
      <c r="B84" s="7"/>
      <c r="C84" s="8"/>
      <c r="D84" s="9"/>
      <c r="E84" s="7"/>
      <c r="F84" s="7"/>
      <c r="G84" s="8"/>
      <c r="H84" s="10"/>
      <c r="I84" s="8"/>
      <c r="J84" s="8"/>
    </row>
    <row r="85" spans="1:10" ht="15.75" customHeight="1" x14ac:dyDescent="0.35">
      <c r="A85" s="7"/>
      <c r="B85" s="7"/>
      <c r="C85" s="8"/>
      <c r="D85" s="9"/>
      <c r="E85" s="7"/>
      <c r="F85" s="7"/>
      <c r="G85" s="8"/>
      <c r="H85" s="10"/>
      <c r="I85" s="8"/>
      <c r="J85" s="8"/>
    </row>
    <row r="86" spans="1:10" ht="15.75" customHeight="1" x14ac:dyDescent="0.35">
      <c r="A86" s="7"/>
      <c r="B86" s="7"/>
      <c r="C86" s="8"/>
      <c r="D86" s="9"/>
      <c r="E86" s="7"/>
      <c r="F86" s="7"/>
      <c r="G86" s="8"/>
      <c r="H86" s="10"/>
      <c r="I86" s="8"/>
      <c r="J86" s="8"/>
    </row>
    <row r="87" spans="1:10" ht="15.75" customHeight="1" x14ac:dyDescent="0.35">
      <c r="A87" s="7"/>
      <c r="B87" s="7"/>
      <c r="C87" s="8"/>
      <c r="D87" s="9"/>
      <c r="E87" s="7"/>
      <c r="F87" s="7"/>
      <c r="G87" s="8"/>
      <c r="H87" s="10"/>
      <c r="I87" s="8"/>
      <c r="J87" s="8"/>
    </row>
    <row r="88" spans="1:10" ht="15.75" customHeight="1" x14ac:dyDescent="0.35">
      <c r="A88" s="7"/>
      <c r="B88" s="7"/>
      <c r="C88" s="8"/>
      <c r="D88" s="9"/>
      <c r="E88" s="7"/>
      <c r="F88" s="7"/>
      <c r="G88" s="8"/>
      <c r="H88" s="10"/>
      <c r="I88" s="8"/>
      <c r="J88" s="8"/>
    </row>
    <row r="89" spans="1:10" ht="15.75" customHeight="1" x14ac:dyDescent="0.35">
      <c r="A89" s="7"/>
      <c r="B89" s="7"/>
      <c r="C89" s="8"/>
      <c r="D89" s="9"/>
      <c r="E89" s="7"/>
      <c r="F89" s="7"/>
      <c r="G89" s="8"/>
      <c r="H89" s="10"/>
      <c r="I89" s="8"/>
      <c r="J89" s="8"/>
    </row>
    <row r="90" spans="1:10" ht="15.75" customHeight="1" x14ac:dyDescent="0.35">
      <c r="A90" s="7"/>
      <c r="B90" s="7"/>
      <c r="C90" s="8"/>
      <c r="D90" s="9"/>
      <c r="E90" s="7"/>
      <c r="F90" s="7"/>
      <c r="G90" s="8"/>
      <c r="H90" s="10"/>
      <c r="I90" s="8"/>
      <c r="J90" s="8"/>
    </row>
    <row r="91" spans="1:10" ht="15.75" customHeight="1" x14ac:dyDescent="0.35">
      <c r="A91" s="7"/>
      <c r="B91" s="7"/>
      <c r="C91" s="8"/>
      <c r="D91" s="9"/>
      <c r="E91" s="7"/>
      <c r="F91" s="7"/>
      <c r="G91" s="8"/>
      <c r="H91" s="10"/>
      <c r="I91" s="8"/>
      <c r="J91" s="8"/>
    </row>
    <row r="92" spans="1:10" ht="15.75" customHeight="1" x14ac:dyDescent="0.35">
      <c r="A92" s="7"/>
      <c r="B92" s="7"/>
      <c r="C92" s="8"/>
      <c r="D92" s="9"/>
      <c r="E92" s="7"/>
      <c r="F92" s="7"/>
      <c r="G92" s="8"/>
      <c r="H92" s="10"/>
      <c r="I92" s="8"/>
      <c r="J92" s="8"/>
    </row>
    <row r="93" spans="1:10" ht="15.75" customHeight="1" x14ac:dyDescent="0.35">
      <c r="A93" s="7"/>
      <c r="B93" s="7"/>
      <c r="C93" s="8"/>
      <c r="D93" s="9"/>
      <c r="E93" s="7"/>
      <c r="F93" s="7"/>
      <c r="G93" s="8"/>
      <c r="H93" s="10"/>
      <c r="I93" s="8"/>
      <c r="J93" s="8"/>
    </row>
    <row r="94" spans="1:10" ht="15.75" customHeight="1" x14ac:dyDescent="0.35">
      <c r="A94" s="7"/>
      <c r="B94" s="7"/>
      <c r="C94" s="8"/>
      <c r="D94" s="9"/>
      <c r="E94" s="7"/>
      <c r="F94" s="7"/>
      <c r="G94" s="8"/>
      <c r="H94" s="10"/>
      <c r="I94" s="8"/>
      <c r="J94" s="8"/>
    </row>
    <row r="95" spans="1:10" ht="15.75" customHeight="1" x14ac:dyDescent="0.35">
      <c r="A95" s="7"/>
      <c r="B95" s="7"/>
      <c r="C95" s="8"/>
      <c r="D95" s="9"/>
      <c r="E95" s="7"/>
      <c r="F95" s="7"/>
      <c r="G95" s="8"/>
      <c r="H95" s="10"/>
      <c r="I95" s="8"/>
      <c r="J95" s="8"/>
    </row>
    <row r="96" spans="1:10" ht="15.75" customHeight="1" x14ac:dyDescent="0.35">
      <c r="A96" s="7"/>
      <c r="B96" s="7"/>
      <c r="C96" s="8"/>
      <c r="D96" s="9"/>
      <c r="E96" s="7"/>
      <c r="F96" s="7"/>
      <c r="G96" s="8"/>
      <c r="H96" s="10"/>
      <c r="I96" s="8"/>
      <c r="J96" s="8"/>
    </row>
    <row r="97" spans="1:10" ht="15.75" customHeight="1" x14ac:dyDescent="0.35">
      <c r="A97" s="7"/>
      <c r="B97" s="7"/>
      <c r="C97" s="8"/>
      <c r="D97" s="9"/>
      <c r="E97" s="7"/>
      <c r="F97" s="7"/>
      <c r="G97" s="8"/>
      <c r="H97" s="10"/>
      <c r="I97" s="8"/>
      <c r="J97" s="8"/>
    </row>
    <row r="98" spans="1:10" ht="15.75" customHeight="1" x14ac:dyDescent="0.35">
      <c r="A98" s="7"/>
      <c r="B98" s="7"/>
      <c r="C98" s="8"/>
      <c r="D98" s="9"/>
      <c r="E98" s="7"/>
      <c r="F98" s="7"/>
      <c r="G98" s="8"/>
      <c r="H98" s="10"/>
      <c r="I98" s="8"/>
      <c r="J98" s="8"/>
    </row>
    <row r="99" spans="1:10" ht="15.75" customHeight="1" x14ac:dyDescent="0.35">
      <c r="A99" s="7"/>
      <c r="B99" s="7"/>
      <c r="C99" s="8"/>
      <c r="D99" s="9"/>
      <c r="E99" s="7"/>
      <c r="F99" s="7"/>
      <c r="G99" s="8"/>
      <c r="H99" s="10"/>
      <c r="I99" s="8"/>
      <c r="J99" s="8"/>
    </row>
    <row r="100" spans="1:10" ht="15.75" customHeight="1" x14ac:dyDescent="0.35">
      <c r="A100" s="7"/>
      <c r="B100" s="7"/>
      <c r="C100" s="8"/>
      <c r="D100" s="9"/>
      <c r="E100" s="7"/>
      <c r="F100" s="7"/>
      <c r="G100" s="8"/>
      <c r="H100" s="10"/>
      <c r="I100" s="8"/>
      <c r="J100" s="8"/>
    </row>
    <row r="101" spans="1:10" ht="15.75" customHeight="1" x14ac:dyDescent="0.35">
      <c r="A101" s="7"/>
      <c r="B101" s="7"/>
      <c r="C101" s="8"/>
      <c r="D101" s="9"/>
      <c r="E101" s="7"/>
      <c r="F101" s="7"/>
      <c r="G101" s="8"/>
      <c r="H101" s="10"/>
      <c r="I101" s="8"/>
      <c r="J101" s="8"/>
    </row>
    <row r="102" spans="1:10" ht="15.75" customHeight="1" x14ac:dyDescent="0.35">
      <c r="A102" s="7"/>
      <c r="B102" s="7"/>
      <c r="C102" s="8"/>
      <c r="D102" s="9"/>
      <c r="E102" s="7"/>
      <c r="F102" s="7"/>
      <c r="G102" s="8"/>
      <c r="H102" s="10"/>
      <c r="I102" s="8"/>
      <c r="J102" s="8"/>
    </row>
    <row r="103" spans="1:10" ht="15.75" customHeight="1" x14ac:dyDescent="0.35">
      <c r="A103" s="7"/>
      <c r="B103" s="7"/>
      <c r="C103" s="8"/>
      <c r="D103" s="9"/>
      <c r="E103" s="7"/>
      <c r="F103" s="7"/>
      <c r="G103" s="8"/>
      <c r="H103" s="10"/>
      <c r="I103" s="8"/>
      <c r="J103" s="8"/>
    </row>
    <row r="104" spans="1:10" ht="15.75" customHeight="1" x14ac:dyDescent="0.35">
      <c r="A104" s="7"/>
      <c r="B104" s="7"/>
      <c r="C104" s="8"/>
      <c r="D104" s="9"/>
      <c r="E104" s="7"/>
      <c r="F104" s="7"/>
      <c r="G104" s="8"/>
      <c r="H104" s="10"/>
      <c r="I104" s="8"/>
      <c r="J104" s="8"/>
    </row>
    <row r="105" spans="1:10" ht="15.75" customHeight="1" x14ac:dyDescent="0.35">
      <c r="A105" s="7"/>
      <c r="B105" s="7"/>
      <c r="C105" s="8"/>
      <c r="D105" s="9"/>
      <c r="E105" s="7"/>
      <c r="F105" s="7"/>
      <c r="G105" s="8"/>
      <c r="H105" s="10"/>
      <c r="I105" s="8"/>
      <c r="J105" s="8"/>
    </row>
    <row r="106" spans="1:10" ht="15.75" customHeight="1" x14ac:dyDescent="0.35">
      <c r="A106" s="7"/>
      <c r="B106" s="7"/>
      <c r="C106" s="8"/>
      <c r="D106" s="9"/>
      <c r="E106" s="7"/>
      <c r="F106" s="7"/>
      <c r="G106" s="8"/>
      <c r="H106" s="10"/>
      <c r="I106" s="8"/>
      <c r="J106" s="8"/>
    </row>
    <row r="107" spans="1:10" ht="15.75" customHeight="1" x14ac:dyDescent="0.35">
      <c r="A107" s="7"/>
      <c r="B107" s="7"/>
      <c r="C107" s="8"/>
      <c r="D107" s="9"/>
      <c r="E107" s="7"/>
      <c r="F107" s="7"/>
      <c r="G107" s="8"/>
      <c r="H107" s="10"/>
      <c r="I107" s="8"/>
      <c r="J107" s="8"/>
    </row>
    <row r="108" spans="1:10" ht="15.75" customHeight="1" x14ac:dyDescent="0.35">
      <c r="A108" s="7"/>
      <c r="B108" s="7"/>
      <c r="C108" s="8"/>
      <c r="D108" s="9"/>
      <c r="E108" s="7"/>
      <c r="F108" s="7"/>
      <c r="G108" s="8"/>
      <c r="H108" s="10"/>
      <c r="I108" s="8"/>
      <c r="J108" s="8"/>
    </row>
    <row r="109" spans="1:10" ht="15.75" customHeight="1" x14ac:dyDescent="0.35">
      <c r="A109" s="7"/>
      <c r="B109" s="7"/>
      <c r="C109" s="8"/>
      <c r="D109" s="9"/>
      <c r="E109" s="7"/>
      <c r="F109" s="7"/>
      <c r="G109" s="8"/>
      <c r="H109" s="10"/>
      <c r="I109" s="8"/>
      <c r="J109" s="8"/>
    </row>
    <row r="110" spans="1:10" ht="15.75" customHeight="1" x14ac:dyDescent="0.35">
      <c r="A110" s="7"/>
      <c r="B110" s="7"/>
      <c r="C110" s="8"/>
      <c r="D110" s="9"/>
      <c r="E110" s="7"/>
      <c r="F110" s="7"/>
      <c r="G110" s="8"/>
      <c r="H110" s="10"/>
      <c r="I110" s="8"/>
      <c r="J110" s="8"/>
    </row>
    <row r="111" spans="1:10" ht="15.75" customHeight="1" x14ac:dyDescent="0.35">
      <c r="A111" s="7"/>
      <c r="B111" s="7"/>
      <c r="C111" s="8"/>
      <c r="D111" s="9"/>
      <c r="E111" s="7"/>
      <c r="F111" s="7"/>
      <c r="G111" s="8"/>
      <c r="H111" s="10"/>
      <c r="I111" s="8"/>
      <c r="J111" s="8"/>
    </row>
    <row r="112" spans="1:10" ht="15.75" customHeight="1" x14ac:dyDescent="0.35">
      <c r="A112" s="7"/>
      <c r="B112" s="7"/>
      <c r="C112" s="8"/>
      <c r="D112" s="9"/>
      <c r="E112" s="7"/>
      <c r="F112" s="7"/>
      <c r="G112" s="8"/>
      <c r="H112" s="10"/>
      <c r="I112" s="8"/>
      <c r="J112" s="8"/>
    </row>
    <row r="113" spans="1:10" ht="15.75" customHeight="1" x14ac:dyDescent="0.35">
      <c r="A113" s="7"/>
      <c r="B113" s="7"/>
      <c r="C113" s="8"/>
      <c r="D113" s="9"/>
      <c r="E113" s="7"/>
      <c r="F113" s="7"/>
      <c r="G113" s="8"/>
      <c r="H113" s="10"/>
      <c r="I113" s="8"/>
      <c r="J113" s="8"/>
    </row>
    <row r="114" spans="1:10" ht="15.75" customHeight="1" x14ac:dyDescent="0.35">
      <c r="A114" s="7"/>
      <c r="B114" s="7"/>
      <c r="C114" s="8"/>
      <c r="D114" s="9"/>
      <c r="E114" s="7"/>
      <c r="F114" s="7"/>
      <c r="G114" s="8"/>
      <c r="H114" s="10"/>
      <c r="I114" s="8"/>
      <c r="J114" s="8"/>
    </row>
    <row r="115" spans="1:10" ht="15.75" customHeight="1" x14ac:dyDescent="0.35">
      <c r="A115" s="7"/>
      <c r="B115" s="7"/>
      <c r="C115" s="8"/>
      <c r="D115" s="9"/>
      <c r="E115" s="7"/>
      <c r="F115" s="7"/>
      <c r="G115" s="8"/>
      <c r="H115" s="10"/>
      <c r="I115" s="8"/>
      <c r="J115" s="8"/>
    </row>
    <row r="116" spans="1:10" ht="15.75" customHeight="1" x14ac:dyDescent="0.35">
      <c r="A116" s="7"/>
      <c r="B116" s="7"/>
      <c r="C116" s="8"/>
      <c r="D116" s="9"/>
      <c r="E116" s="7"/>
      <c r="F116" s="7"/>
      <c r="G116" s="8"/>
      <c r="H116" s="10"/>
      <c r="I116" s="8"/>
      <c r="J116" s="8"/>
    </row>
    <row r="117" spans="1:10" ht="15.75" customHeight="1" x14ac:dyDescent="0.35">
      <c r="A117" s="7"/>
      <c r="B117" s="7"/>
      <c r="C117" s="8"/>
      <c r="D117" s="9"/>
      <c r="E117" s="7"/>
      <c r="F117" s="7"/>
      <c r="G117" s="8"/>
      <c r="H117" s="10"/>
      <c r="I117" s="8"/>
      <c r="J117" s="8"/>
    </row>
    <row r="118" spans="1:10" ht="15.75" customHeight="1" x14ac:dyDescent="0.35">
      <c r="A118" s="7"/>
      <c r="B118" s="7"/>
      <c r="C118" s="8"/>
      <c r="D118" s="9"/>
      <c r="E118" s="7"/>
      <c r="F118" s="7"/>
      <c r="G118" s="8"/>
      <c r="H118" s="10"/>
      <c r="I118" s="8"/>
      <c r="J118" s="8"/>
    </row>
    <row r="119" spans="1:10" ht="15.75" customHeight="1" x14ac:dyDescent="0.35">
      <c r="A119" s="7"/>
      <c r="B119" s="7"/>
      <c r="C119" s="8"/>
      <c r="D119" s="9"/>
      <c r="E119" s="7"/>
      <c r="F119" s="7"/>
      <c r="G119" s="8"/>
      <c r="H119" s="10"/>
      <c r="I119" s="8"/>
      <c r="J119" s="8"/>
    </row>
    <row r="120" spans="1:10" ht="15.75" customHeight="1" x14ac:dyDescent="0.35">
      <c r="A120" s="7"/>
      <c r="B120" s="7"/>
      <c r="C120" s="8"/>
      <c r="D120" s="9"/>
      <c r="E120" s="7"/>
      <c r="F120" s="7"/>
      <c r="G120" s="8"/>
      <c r="H120" s="10"/>
      <c r="I120" s="8"/>
      <c r="J120" s="8"/>
    </row>
    <row r="121" spans="1:10" ht="15.75" customHeight="1" x14ac:dyDescent="0.35">
      <c r="A121" s="7"/>
      <c r="B121" s="7"/>
      <c r="C121" s="8"/>
      <c r="D121" s="9"/>
      <c r="E121" s="7"/>
      <c r="F121" s="7"/>
      <c r="G121" s="8"/>
      <c r="H121" s="10"/>
      <c r="I121" s="8"/>
      <c r="J121" s="8"/>
    </row>
    <row r="122" spans="1:10" ht="15.75" customHeight="1" x14ac:dyDescent="0.35">
      <c r="A122" s="7"/>
      <c r="B122" s="7"/>
      <c r="C122" s="8"/>
      <c r="D122" s="9"/>
      <c r="E122" s="7"/>
      <c r="F122" s="7"/>
      <c r="G122" s="8"/>
      <c r="H122" s="10"/>
      <c r="I122" s="8"/>
      <c r="J122" s="8"/>
    </row>
    <row r="123" spans="1:10" ht="15.75" customHeight="1" x14ac:dyDescent="0.35">
      <c r="A123" s="7"/>
      <c r="B123" s="7"/>
      <c r="C123" s="8"/>
      <c r="D123" s="9"/>
      <c r="E123" s="7"/>
      <c r="F123" s="7"/>
      <c r="G123" s="8"/>
      <c r="H123" s="10"/>
      <c r="I123" s="8"/>
      <c r="J123" s="8"/>
    </row>
    <row r="124" spans="1:10" ht="15.75" customHeight="1" x14ac:dyDescent="0.35">
      <c r="A124" s="7"/>
      <c r="B124" s="7"/>
      <c r="C124" s="8"/>
      <c r="D124" s="9"/>
      <c r="E124" s="7"/>
      <c r="F124" s="7"/>
      <c r="G124" s="8"/>
      <c r="H124" s="10"/>
      <c r="I124" s="8"/>
      <c r="J124" s="8"/>
    </row>
    <row r="125" spans="1:10" ht="15.75" customHeight="1" x14ac:dyDescent="0.35">
      <c r="A125" s="7"/>
      <c r="B125" s="7"/>
      <c r="C125" s="8"/>
      <c r="D125" s="9"/>
      <c r="E125" s="7"/>
      <c r="F125" s="7"/>
      <c r="G125" s="8"/>
      <c r="H125" s="10"/>
      <c r="I125" s="8"/>
      <c r="J125" s="8"/>
    </row>
    <row r="126" spans="1:10" ht="15.75" customHeight="1" x14ac:dyDescent="0.35">
      <c r="A126" s="7"/>
      <c r="B126" s="7"/>
      <c r="C126" s="8"/>
      <c r="D126" s="9"/>
      <c r="E126" s="7"/>
      <c r="F126" s="7"/>
      <c r="G126" s="8"/>
      <c r="H126" s="10"/>
      <c r="I126" s="8"/>
      <c r="J126" s="8"/>
    </row>
    <row r="127" spans="1:10" ht="15.75" customHeight="1" x14ac:dyDescent="0.35">
      <c r="A127" s="7"/>
      <c r="B127" s="7"/>
      <c r="C127" s="8"/>
      <c r="D127" s="9"/>
      <c r="E127" s="7"/>
      <c r="F127" s="7"/>
      <c r="G127" s="8"/>
      <c r="H127" s="10"/>
      <c r="I127" s="8"/>
      <c r="J127" s="8"/>
    </row>
    <row r="128" spans="1:10" ht="15.75" customHeight="1" x14ac:dyDescent="0.35">
      <c r="A128" s="7"/>
      <c r="B128" s="7"/>
      <c r="C128" s="8"/>
      <c r="D128" s="9"/>
      <c r="E128" s="7"/>
      <c r="F128" s="7"/>
      <c r="G128" s="8"/>
      <c r="H128" s="10"/>
      <c r="I128" s="8"/>
      <c r="J128" s="8"/>
    </row>
    <row r="129" spans="1:10" ht="15.75" customHeight="1" x14ac:dyDescent="0.35">
      <c r="A129" s="7"/>
      <c r="B129" s="7"/>
      <c r="C129" s="8"/>
      <c r="D129" s="9"/>
      <c r="E129" s="7"/>
      <c r="F129" s="7"/>
      <c r="G129" s="8"/>
      <c r="H129" s="10"/>
      <c r="I129" s="8"/>
      <c r="J129" s="8"/>
    </row>
    <row r="130" spans="1:10" ht="15.75" customHeight="1" x14ac:dyDescent="0.35">
      <c r="A130" s="7"/>
      <c r="B130" s="7"/>
      <c r="C130" s="8"/>
      <c r="D130" s="9"/>
      <c r="E130" s="7"/>
      <c r="F130" s="7"/>
      <c r="G130" s="8"/>
      <c r="H130" s="10"/>
      <c r="I130" s="8"/>
      <c r="J130" s="8"/>
    </row>
    <row r="131" spans="1:10" ht="15.75" customHeight="1" x14ac:dyDescent="0.35">
      <c r="A131" s="7"/>
      <c r="B131" s="7"/>
      <c r="C131" s="8"/>
      <c r="D131" s="9"/>
      <c r="E131" s="7"/>
      <c r="F131" s="7"/>
      <c r="G131" s="8"/>
      <c r="H131" s="10"/>
      <c r="I131" s="8"/>
      <c r="J131" s="8"/>
    </row>
    <row r="132" spans="1:10" ht="15.75" customHeight="1" x14ac:dyDescent="0.35">
      <c r="A132" s="7"/>
      <c r="B132" s="7"/>
      <c r="C132" s="8"/>
      <c r="D132" s="9"/>
      <c r="E132" s="7"/>
      <c r="F132" s="7"/>
      <c r="G132" s="8"/>
      <c r="H132" s="10"/>
      <c r="I132" s="8"/>
      <c r="J132" s="8"/>
    </row>
    <row r="133" spans="1:10" ht="15.75" customHeight="1" x14ac:dyDescent="0.35">
      <c r="A133" s="7"/>
      <c r="B133" s="7"/>
      <c r="C133" s="8"/>
      <c r="D133" s="9"/>
      <c r="E133" s="7"/>
      <c r="F133" s="7"/>
      <c r="G133" s="8"/>
      <c r="H133" s="10"/>
      <c r="I133" s="8"/>
      <c r="J133" s="8"/>
    </row>
    <row r="134" spans="1:10" ht="15.75" customHeight="1" x14ac:dyDescent="0.35">
      <c r="A134" s="7"/>
      <c r="B134" s="7"/>
      <c r="C134" s="8"/>
      <c r="D134" s="9"/>
      <c r="E134" s="7"/>
      <c r="F134" s="7"/>
      <c r="G134" s="8"/>
      <c r="H134" s="10"/>
      <c r="I134" s="8"/>
      <c r="J134" s="8"/>
    </row>
    <row r="135" spans="1:10" ht="15.75" customHeight="1" x14ac:dyDescent="0.35">
      <c r="A135" s="7"/>
      <c r="B135" s="7"/>
      <c r="C135" s="8"/>
      <c r="D135" s="9"/>
      <c r="E135" s="7"/>
      <c r="F135" s="7"/>
      <c r="G135" s="8"/>
      <c r="H135" s="10"/>
      <c r="I135" s="8"/>
      <c r="J135" s="8"/>
    </row>
    <row r="136" spans="1:10" ht="15.75" customHeight="1" x14ac:dyDescent="0.35">
      <c r="A136" s="7"/>
      <c r="B136" s="7"/>
      <c r="C136" s="8"/>
      <c r="D136" s="9"/>
      <c r="E136" s="7"/>
      <c r="F136" s="7"/>
      <c r="G136" s="8"/>
      <c r="H136" s="10"/>
      <c r="I136" s="8"/>
      <c r="J136" s="8"/>
    </row>
    <row r="137" spans="1:10" ht="15.75" customHeight="1" x14ac:dyDescent="0.35">
      <c r="A137" s="7"/>
      <c r="B137" s="7"/>
      <c r="C137" s="8"/>
      <c r="D137" s="9"/>
      <c r="E137" s="7"/>
      <c r="F137" s="7"/>
      <c r="G137" s="8"/>
      <c r="H137" s="10"/>
      <c r="I137" s="8"/>
      <c r="J137" s="8"/>
    </row>
    <row r="138" spans="1:10" ht="15.75" customHeight="1" x14ac:dyDescent="0.35">
      <c r="A138" s="7"/>
      <c r="B138" s="7"/>
      <c r="C138" s="8"/>
      <c r="D138" s="9"/>
      <c r="E138" s="7"/>
      <c r="F138" s="7"/>
      <c r="G138" s="8"/>
      <c r="H138" s="10"/>
      <c r="I138" s="8"/>
      <c r="J138" s="8"/>
    </row>
    <row r="139" spans="1:10" ht="15.75" customHeight="1" x14ac:dyDescent="0.35">
      <c r="A139" s="7"/>
      <c r="B139" s="7"/>
      <c r="C139" s="8"/>
      <c r="D139" s="9"/>
      <c r="E139" s="7"/>
      <c r="F139" s="7"/>
      <c r="G139" s="8"/>
      <c r="H139" s="10"/>
      <c r="I139" s="8"/>
      <c r="J139" s="8"/>
    </row>
    <row r="140" spans="1:10" ht="15.75" customHeight="1" x14ac:dyDescent="0.35">
      <c r="A140" s="7"/>
      <c r="B140" s="7"/>
      <c r="C140" s="8"/>
      <c r="D140" s="9"/>
      <c r="E140" s="7"/>
      <c r="F140" s="7"/>
      <c r="G140" s="8"/>
      <c r="H140" s="10"/>
      <c r="I140" s="8"/>
      <c r="J140" s="8"/>
    </row>
    <row r="141" spans="1:10" ht="15.75" customHeight="1" x14ac:dyDescent="0.35">
      <c r="A141" s="7"/>
      <c r="B141" s="7"/>
      <c r="C141" s="8"/>
      <c r="D141" s="9"/>
      <c r="E141" s="7"/>
      <c r="F141" s="7"/>
      <c r="G141" s="8"/>
      <c r="H141" s="10"/>
      <c r="I141" s="8"/>
      <c r="J141" s="8"/>
    </row>
    <row r="142" spans="1:10" ht="15.75" customHeight="1" x14ac:dyDescent="0.35">
      <c r="A142" s="7"/>
      <c r="B142" s="7"/>
      <c r="C142" s="8"/>
      <c r="D142" s="9"/>
      <c r="E142" s="7"/>
      <c r="F142" s="7"/>
      <c r="G142" s="8"/>
      <c r="H142" s="10"/>
      <c r="I142" s="8"/>
      <c r="J142" s="8"/>
    </row>
    <row r="143" spans="1:10" ht="15.75" customHeight="1" x14ac:dyDescent="0.35">
      <c r="A143" s="7"/>
      <c r="B143" s="7"/>
      <c r="C143" s="8"/>
      <c r="D143" s="9"/>
      <c r="E143" s="7"/>
      <c r="F143" s="7"/>
      <c r="G143" s="8"/>
      <c r="H143" s="10"/>
      <c r="I143" s="8"/>
      <c r="J143" s="8"/>
    </row>
    <row r="144" spans="1:10" ht="15.75" customHeight="1" x14ac:dyDescent="0.35">
      <c r="A144" s="7"/>
      <c r="B144" s="7"/>
      <c r="C144" s="8"/>
      <c r="D144" s="9"/>
      <c r="E144" s="7"/>
      <c r="F144" s="7"/>
      <c r="G144" s="8"/>
      <c r="H144" s="10"/>
      <c r="I144" s="8"/>
      <c r="J144" s="8"/>
    </row>
    <row r="145" spans="1:10" ht="15.75" customHeight="1" x14ac:dyDescent="0.35">
      <c r="A145" s="7"/>
      <c r="B145" s="7"/>
      <c r="C145" s="8"/>
      <c r="D145" s="9"/>
      <c r="E145" s="7"/>
      <c r="F145" s="7"/>
      <c r="G145" s="8"/>
      <c r="H145" s="10"/>
      <c r="I145" s="8"/>
      <c r="J145" s="8"/>
    </row>
    <row r="146" spans="1:10" ht="15.75" customHeight="1" x14ac:dyDescent="0.35">
      <c r="A146" s="7"/>
      <c r="B146" s="7"/>
      <c r="C146" s="8"/>
      <c r="D146" s="9"/>
      <c r="E146" s="7"/>
      <c r="F146" s="7"/>
      <c r="G146" s="8"/>
      <c r="H146" s="10"/>
      <c r="I146" s="8"/>
      <c r="J146" s="8"/>
    </row>
    <row r="147" spans="1:10" ht="15.75" customHeight="1" x14ac:dyDescent="0.35">
      <c r="A147" s="7"/>
      <c r="B147" s="7"/>
      <c r="C147" s="8"/>
      <c r="D147" s="9"/>
      <c r="E147" s="7"/>
      <c r="F147" s="7"/>
      <c r="G147" s="8"/>
      <c r="H147" s="10"/>
      <c r="I147" s="8"/>
      <c r="J147" s="8"/>
    </row>
    <row r="148" spans="1:10" ht="15.75" customHeight="1" x14ac:dyDescent="0.35">
      <c r="A148" s="7"/>
      <c r="B148" s="7"/>
      <c r="C148" s="8"/>
      <c r="D148" s="9"/>
      <c r="E148" s="7"/>
      <c r="F148" s="7"/>
      <c r="G148" s="8"/>
      <c r="H148" s="10"/>
      <c r="I148" s="8"/>
      <c r="J148" s="8"/>
    </row>
    <row r="149" spans="1:10" ht="15.75" customHeight="1" x14ac:dyDescent="0.35">
      <c r="A149" s="7"/>
      <c r="B149" s="7"/>
      <c r="C149" s="8"/>
      <c r="D149" s="9"/>
      <c r="E149" s="7"/>
      <c r="F149" s="7"/>
      <c r="G149" s="8"/>
      <c r="H149" s="10"/>
      <c r="I149" s="8"/>
      <c r="J149" s="8"/>
    </row>
    <row r="150" spans="1:10" ht="15.75" customHeight="1" x14ac:dyDescent="0.35">
      <c r="A150" s="7"/>
      <c r="B150" s="7"/>
      <c r="C150" s="8"/>
      <c r="D150" s="9"/>
      <c r="E150" s="7"/>
      <c r="F150" s="7"/>
      <c r="G150" s="8"/>
      <c r="H150" s="10"/>
      <c r="I150" s="8"/>
      <c r="J150" s="8"/>
    </row>
    <row r="151" spans="1:10" ht="15.75" customHeight="1" x14ac:dyDescent="0.35">
      <c r="A151" s="7"/>
      <c r="B151" s="7"/>
      <c r="C151" s="8"/>
      <c r="D151" s="9"/>
      <c r="E151" s="7"/>
      <c r="F151" s="7"/>
      <c r="G151" s="8"/>
      <c r="H151" s="10"/>
      <c r="I151" s="8"/>
      <c r="J151" s="8"/>
    </row>
    <row r="152" spans="1:10" ht="15.75" customHeight="1" x14ac:dyDescent="0.35">
      <c r="A152" s="7"/>
      <c r="B152" s="7"/>
      <c r="C152" s="8"/>
      <c r="D152" s="9"/>
      <c r="E152" s="7"/>
      <c r="F152" s="7"/>
      <c r="G152" s="8"/>
      <c r="H152" s="10"/>
      <c r="I152" s="8"/>
      <c r="J152" s="8"/>
    </row>
    <row r="153" spans="1:10" ht="15.75" customHeight="1" x14ac:dyDescent="0.35">
      <c r="A153" s="7"/>
      <c r="B153" s="7"/>
      <c r="C153" s="8"/>
      <c r="D153" s="9"/>
      <c r="E153" s="7"/>
      <c r="F153" s="7"/>
      <c r="G153" s="8"/>
      <c r="H153" s="10"/>
      <c r="I153" s="8"/>
      <c r="J153" s="8"/>
    </row>
    <row r="154" spans="1:10" ht="15.75" customHeight="1" x14ac:dyDescent="0.35">
      <c r="A154" s="7"/>
      <c r="B154" s="7"/>
      <c r="C154" s="8"/>
      <c r="D154" s="9"/>
      <c r="E154" s="7"/>
      <c r="F154" s="7"/>
      <c r="G154" s="8"/>
      <c r="H154" s="10"/>
      <c r="I154" s="8"/>
      <c r="J154" s="8"/>
    </row>
    <row r="155" spans="1:10" ht="15.75" customHeight="1" x14ac:dyDescent="0.35">
      <c r="A155" s="7"/>
      <c r="B155" s="7"/>
      <c r="C155" s="8"/>
      <c r="D155" s="9"/>
      <c r="E155" s="7"/>
      <c r="F155" s="7"/>
      <c r="G155" s="8"/>
      <c r="H155" s="10"/>
      <c r="I155" s="8"/>
      <c r="J155" s="8"/>
    </row>
    <row r="156" spans="1:10" ht="15.75" customHeight="1" x14ac:dyDescent="0.35">
      <c r="A156" s="7"/>
      <c r="B156" s="7"/>
      <c r="C156" s="8"/>
      <c r="D156" s="9"/>
      <c r="E156" s="7"/>
      <c r="F156" s="7"/>
      <c r="G156" s="8"/>
      <c r="H156" s="10"/>
      <c r="I156" s="8"/>
      <c r="J156" s="8"/>
    </row>
    <row r="157" spans="1:10" ht="15.75" customHeight="1" x14ac:dyDescent="0.35">
      <c r="A157" s="7"/>
      <c r="B157" s="7"/>
      <c r="C157" s="8"/>
      <c r="D157" s="9"/>
      <c r="E157" s="7"/>
      <c r="F157" s="7"/>
      <c r="G157" s="8"/>
      <c r="H157" s="10"/>
      <c r="I157" s="8"/>
      <c r="J157" s="8"/>
    </row>
    <row r="158" spans="1:10" ht="15.75" customHeight="1" x14ac:dyDescent="0.35">
      <c r="A158" s="7"/>
      <c r="B158" s="7"/>
      <c r="C158" s="8"/>
      <c r="D158" s="9"/>
      <c r="E158" s="7"/>
      <c r="F158" s="7"/>
      <c r="G158" s="8"/>
      <c r="H158" s="10"/>
      <c r="I158" s="8"/>
      <c r="J158" s="8"/>
    </row>
    <row r="159" spans="1:10" ht="15.75" customHeight="1" x14ac:dyDescent="0.35">
      <c r="A159" s="7"/>
      <c r="B159" s="7"/>
      <c r="C159" s="8"/>
      <c r="D159" s="9"/>
      <c r="E159" s="7"/>
      <c r="F159" s="7"/>
      <c r="G159" s="8"/>
      <c r="H159" s="10"/>
      <c r="I159" s="8"/>
      <c r="J159" s="8"/>
    </row>
    <row r="160" spans="1:10" ht="15.75" customHeight="1" x14ac:dyDescent="0.35">
      <c r="A160" s="7"/>
      <c r="B160" s="7"/>
      <c r="C160" s="8"/>
      <c r="D160" s="9"/>
      <c r="E160" s="7"/>
      <c r="F160" s="7"/>
      <c r="G160" s="8"/>
      <c r="H160" s="10"/>
      <c r="I160" s="8"/>
      <c r="J160" s="8"/>
    </row>
    <row r="161" spans="1:10" ht="15.75" customHeight="1" x14ac:dyDescent="0.35">
      <c r="A161" s="7"/>
      <c r="B161" s="7"/>
      <c r="C161" s="8"/>
      <c r="D161" s="9"/>
      <c r="E161" s="7"/>
      <c r="F161" s="7"/>
      <c r="G161" s="8"/>
      <c r="H161" s="10"/>
      <c r="I161" s="8"/>
      <c r="J161" s="8"/>
    </row>
    <row r="162" spans="1:10" ht="15.75" customHeight="1" x14ac:dyDescent="0.35">
      <c r="A162" s="7"/>
      <c r="B162" s="7"/>
      <c r="C162" s="8"/>
      <c r="D162" s="9"/>
      <c r="E162" s="7"/>
      <c r="F162" s="7"/>
      <c r="G162" s="8"/>
      <c r="H162" s="10"/>
      <c r="I162" s="8"/>
      <c r="J162" s="8"/>
    </row>
    <row r="163" spans="1:10" ht="15.75" customHeight="1" x14ac:dyDescent="0.35">
      <c r="A163" s="7"/>
      <c r="B163" s="7"/>
      <c r="C163" s="8"/>
      <c r="D163" s="9"/>
      <c r="E163" s="7"/>
      <c r="F163" s="7"/>
      <c r="G163" s="8"/>
      <c r="H163" s="10"/>
      <c r="I163" s="8"/>
      <c r="J163" s="8"/>
    </row>
    <row r="164" spans="1:10" ht="15.75" customHeight="1" x14ac:dyDescent="0.35">
      <c r="A164" s="7"/>
      <c r="B164" s="7"/>
      <c r="C164" s="8"/>
      <c r="D164" s="9"/>
      <c r="E164" s="7"/>
      <c r="F164" s="7"/>
      <c r="G164" s="8"/>
      <c r="H164" s="10"/>
      <c r="I164" s="8"/>
      <c r="J164" s="8"/>
    </row>
    <row r="165" spans="1:10" ht="15.75" customHeight="1" x14ac:dyDescent="0.35">
      <c r="A165" s="7"/>
      <c r="B165" s="7"/>
      <c r="C165" s="8"/>
      <c r="D165" s="9"/>
      <c r="E165" s="7"/>
      <c r="F165" s="7"/>
      <c r="G165" s="8"/>
      <c r="H165" s="10"/>
      <c r="I165" s="8"/>
      <c r="J165" s="8"/>
    </row>
    <row r="166" spans="1:10" ht="15.75" customHeight="1" x14ac:dyDescent="0.35">
      <c r="A166" s="7"/>
      <c r="B166" s="7"/>
      <c r="C166" s="8"/>
      <c r="D166" s="9"/>
      <c r="E166" s="7"/>
      <c r="F166" s="7"/>
      <c r="G166" s="8"/>
      <c r="H166" s="10"/>
      <c r="I166" s="8"/>
      <c r="J166" s="8"/>
    </row>
    <row r="167" spans="1:10" ht="15.75" customHeight="1" x14ac:dyDescent="0.35">
      <c r="A167" s="7"/>
      <c r="B167" s="7"/>
      <c r="C167" s="8"/>
      <c r="D167" s="9"/>
      <c r="E167" s="7"/>
      <c r="F167" s="7"/>
      <c r="G167" s="8"/>
      <c r="H167" s="10"/>
      <c r="I167" s="8"/>
      <c r="J167" s="8"/>
    </row>
    <row r="168" spans="1:10" ht="15.75" customHeight="1" x14ac:dyDescent="0.35">
      <c r="A168" s="7"/>
      <c r="B168" s="7"/>
      <c r="C168" s="8"/>
      <c r="D168" s="9"/>
      <c r="E168" s="7"/>
      <c r="F168" s="7"/>
      <c r="G168" s="8"/>
      <c r="H168" s="10"/>
      <c r="I168" s="8"/>
      <c r="J168" s="8"/>
    </row>
    <row r="169" spans="1:10" ht="15.75" customHeight="1" x14ac:dyDescent="0.35">
      <c r="A169" s="7"/>
      <c r="B169" s="7"/>
      <c r="C169" s="8"/>
      <c r="D169" s="9"/>
      <c r="E169" s="7"/>
      <c r="F169" s="7"/>
      <c r="G169" s="8"/>
      <c r="H169" s="10"/>
      <c r="I169" s="8"/>
      <c r="J169" s="8"/>
    </row>
    <row r="170" spans="1:10" ht="15.75" customHeight="1" x14ac:dyDescent="0.35">
      <c r="A170" s="7"/>
      <c r="B170" s="7"/>
      <c r="C170" s="8"/>
      <c r="D170" s="9"/>
      <c r="E170" s="7"/>
      <c r="F170" s="7"/>
      <c r="G170" s="8"/>
      <c r="H170" s="10"/>
      <c r="I170" s="8"/>
      <c r="J170" s="8"/>
    </row>
    <row r="171" spans="1:10" ht="15.75" customHeight="1" x14ac:dyDescent="0.35">
      <c r="A171" s="7"/>
      <c r="B171" s="7"/>
      <c r="C171" s="8"/>
      <c r="D171" s="9"/>
      <c r="E171" s="7"/>
      <c r="F171" s="7"/>
      <c r="G171" s="8"/>
      <c r="H171" s="10"/>
      <c r="I171" s="8"/>
      <c r="J171" s="8"/>
    </row>
    <row r="172" spans="1:10" ht="15.75" customHeight="1" x14ac:dyDescent="0.35">
      <c r="A172" s="7"/>
      <c r="B172" s="7"/>
      <c r="C172" s="8"/>
      <c r="D172" s="9"/>
      <c r="E172" s="7"/>
      <c r="F172" s="7"/>
      <c r="G172" s="8"/>
      <c r="H172" s="10"/>
      <c r="I172" s="8"/>
      <c r="J172" s="8"/>
    </row>
    <row r="173" spans="1:10" ht="15.75" customHeight="1" x14ac:dyDescent="0.35">
      <c r="A173" s="7"/>
      <c r="B173" s="7"/>
      <c r="C173" s="8"/>
      <c r="D173" s="9"/>
      <c r="E173" s="7"/>
      <c r="F173" s="7"/>
      <c r="G173" s="8"/>
      <c r="H173" s="10"/>
      <c r="I173" s="8"/>
      <c r="J173" s="8"/>
    </row>
    <row r="174" spans="1:10" ht="15.75" customHeight="1" x14ac:dyDescent="0.35">
      <c r="A174" s="7"/>
      <c r="B174" s="7"/>
      <c r="C174" s="8"/>
      <c r="D174" s="9"/>
      <c r="E174" s="7"/>
      <c r="F174" s="7"/>
      <c r="G174" s="8"/>
      <c r="H174" s="10"/>
      <c r="I174" s="8"/>
      <c r="J174" s="8"/>
    </row>
    <row r="175" spans="1:10" ht="15.75" customHeight="1" x14ac:dyDescent="0.35">
      <c r="A175" s="7"/>
      <c r="B175" s="7"/>
      <c r="C175" s="8"/>
      <c r="D175" s="9"/>
      <c r="E175" s="7"/>
      <c r="F175" s="7"/>
      <c r="G175" s="8"/>
      <c r="H175" s="10"/>
      <c r="I175" s="8"/>
      <c r="J175" s="8"/>
    </row>
    <row r="176" spans="1:10" ht="15.75" customHeight="1" x14ac:dyDescent="0.35">
      <c r="A176" s="7"/>
      <c r="B176" s="7"/>
      <c r="C176" s="8"/>
      <c r="D176" s="9"/>
      <c r="E176" s="7"/>
      <c r="F176" s="7"/>
      <c r="G176" s="8"/>
      <c r="H176" s="10"/>
      <c r="I176" s="8"/>
      <c r="J176" s="8"/>
    </row>
    <row r="177" spans="1:10" ht="15.75" customHeight="1" x14ac:dyDescent="0.35">
      <c r="A177" s="7"/>
      <c r="B177" s="7"/>
      <c r="C177" s="8"/>
      <c r="D177" s="9"/>
      <c r="E177" s="7"/>
      <c r="F177" s="7"/>
      <c r="G177" s="8"/>
      <c r="H177" s="10"/>
      <c r="I177" s="8"/>
      <c r="J177" s="8"/>
    </row>
    <row r="178" spans="1:10" ht="15.75" customHeight="1" x14ac:dyDescent="0.35">
      <c r="A178" s="7"/>
      <c r="B178" s="7"/>
      <c r="C178" s="8"/>
      <c r="D178" s="9"/>
      <c r="E178" s="7"/>
      <c r="F178" s="7"/>
      <c r="G178" s="8"/>
      <c r="H178" s="10"/>
      <c r="I178" s="8"/>
      <c r="J178" s="8"/>
    </row>
    <row r="179" spans="1:10" ht="15.75" customHeight="1" x14ac:dyDescent="0.35">
      <c r="A179" s="7"/>
      <c r="B179" s="7"/>
      <c r="C179" s="8"/>
      <c r="D179" s="9"/>
      <c r="E179" s="7"/>
      <c r="F179" s="7"/>
      <c r="G179" s="8"/>
      <c r="H179" s="10"/>
      <c r="I179" s="8"/>
      <c r="J179" s="8"/>
    </row>
    <row r="180" spans="1:10" ht="15.75" customHeight="1" x14ac:dyDescent="0.35">
      <c r="A180" s="7"/>
      <c r="B180" s="7"/>
      <c r="C180" s="8"/>
      <c r="D180" s="9"/>
      <c r="E180" s="7"/>
      <c r="F180" s="7"/>
      <c r="G180" s="8"/>
      <c r="H180" s="10"/>
      <c r="I180" s="8"/>
      <c r="J180" s="8"/>
    </row>
    <row r="181" spans="1:10" ht="15.75" customHeight="1" x14ac:dyDescent="0.35">
      <c r="A181" s="7"/>
      <c r="B181" s="7"/>
      <c r="C181" s="8"/>
      <c r="D181" s="9"/>
      <c r="E181" s="7"/>
      <c r="F181" s="7"/>
      <c r="G181" s="8"/>
      <c r="H181" s="10"/>
      <c r="I181" s="8"/>
      <c r="J181" s="8"/>
    </row>
    <row r="182" spans="1:10" ht="15.75" customHeight="1" x14ac:dyDescent="0.35">
      <c r="A182" s="7"/>
      <c r="B182" s="7"/>
      <c r="C182" s="8"/>
      <c r="D182" s="9"/>
      <c r="E182" s="7"/>
      <c r="F182" s="7"/>
      <c r="G182" s="8"/>
      <c r="H182" s="10"/>
      <c r="I182" s="8"/>
      <c r="J182" s="8"/>
    </row>
    <row r="183" spans="1:10" ht="15.75" customHeight="1" x14ac:dyDescent="0.35">
      <c r="A183" s="7"/>
      <c r="B183" s="7"/>
      <c r="C183" s="8"/>
      <c r="D183" s="9"/>
      <c r="E183" s="7"/>
      <c r="F183" s="7"/>
      <c r="G183" s="8"/>
      <c r="H183" s="10"/>
      <c r="I183" s="8"/>
      <c r="J183" s="8"/>
    </row>
    <row r="184" spans="1:10" ht="15.75" customHeight="1" x14ac:dyDescent="0.35">
      <c r="A184" s="7"/>
      <c r="B184" s="7"/>
      <c r="C184" s="8"/>
      <c r="D184" s="9"/>
      <c r="E184" s="7"/>
      <c r="F184" s="7"/>
      <c r="G184" s="8"/>
      <c r="H184" s="10"/>
      <c r="I184" s="8"/>
      <c r="J184" s="8"/>
    </row>
    <row r="185" spans="1:10" ht="15.75" customHeight="1" x14ac:dyDescent="0.35">
      <c r="A185" s="7"/>
      <c r="B185" s="7"/>
      <c r="C185" s="8"/>
      <c r="D185" s="9"/>
      <c r="E185" s="7"/>
      <c r="F185" s="7"/>
      <c r="G185" s="8"/>
      <c r="H185" s="10"/>
      <c r="I185" s="8"/>
      <c r="J185" s="8"/>
    </row>
    <row r="186" spans="1:10" ht="15.75" customHeight="1" x14ac:dyDescent="0.35">
      <c r="A186" s="7"/>
      <c r="B186" s="7"/>
      <c r="C186" s="8"/>
      <c r="D186" s="9"/>
      <c r="E186" s="7"/>
      <c r="F186" s="7"/>
      <c r="G186" s="8"/>
      <c r="H186" s="10"/>
      <c r="I186" s="8"/>
      <c r="J186" s="8"/>
    </row>
    <row r="187" spans="1:10" ht="15.75" customHeight="1" x14ac:dyDescent="0.35">
      <c r="A187" s="7"/>
      <c r="B187" s="7"/>
      <c r="C187" s="8"/>
      <c r="D187" s="9"/>
      <c r="E187" s="7"/>
      <c r="F187" s="7"/>
      <c r="G187" s="8"/>
      <c r="H187" s="10"/>
      <c r="I187" s="8"/>
      <c r="J187" s="8"/>
    </row>
    <row r="188" spans="1:10" ht="15.75" customHeight="1" x14ac:dyDescent="0.35">
      <c r="A188" s="7"/>
      <c r="B188" s="7"/>
      <c r="C188" s="8"/>
      <c r="D188" s="9"/>
      <c r="E188" s="7"/>
      <c r="F188" s="7"/>
      <c r="G188" s="8"/>
      <c r="H188" s="10"/>
      <c r="I188" s="8"/>
      <c r="J188" s="8"/>
    </row>
    <row r="189" spans="1:10" ht="15.75" customHeight="1" x14ac:dyDescent="0.35">
      <c r="A189" s="7"/>
      <c r="B189" s="7"/>
      <c r="C189" s="8"/>
      <c r="D189" s="9"/>
      <c r="E189" s="7"/>
      <c r="F189" s="7"/>
      <c r="G189" s="8"/>
      <c r="H189" s="10"/>
      <c r="I189" s="8"/>
      <c r="J189" s="8"/>
    </row>
    <row r="190" spans="1:10" ht="15.75" customHeight="1" x14ac:dyDescent="0.35">
      <c r="A190" s="7"/>
      <c r="B190" s="7"/>
      <c r="C190" s="8"/>
      <c r="D190" s="9"/>
      <c r="E190" s="7"/>
      <c r="F190" s="7"/>
      <c r="G190" s="8"/>
      <c r="H190" s="10"/>
      <c r="I190" s="8"/>
      <c r="J190" s="8"/>
    </row>
    <row r="191" spans="1:10" ht="15.75" customHeight="1" x14ac:dyDescent="0.35">
      <c r="A191" s="7"/>
      <c r="B191" s="7"/>
      <c r="C191" s="8"/>
      <c r="D191" s="9"/>
      <c r="E191" s="7"/>
      <c r="F191" s="7"/>
      <c r="G191" s="8"/>
      <c r="H191" s="10"/>
      <c r="I191" s="8"/>
      <c r="J191" s="8"/>
    </row>
    <row r="192" spans="1:10" ht="15.75" customHeight="1" x14ac:dyDescent="0.35">
      <c r="A192" s="7"/>
      <c r="B192" s="7"/>
      <c r="C192" s="8"/>
      <c r="D192" s="9"/>
      <c r="E192" s="7"/>
      <c r="F192" s="7"/>
      <c r="G192" s="8"/>
      <c r="H192" s="10"/>
      <c r="I192" s="8"/>
      <c r="J192" s="8"/>
    </row>
    <row r="193" spans="1:10" ht="15.75" customHeight="1" x14ac:dyDescent="0.35">
      <c r="A193" s="7"/>
      <c r="B193" s="7"/>
      <c r="C193" s="8"/>
      <c r="D193" s="9"/>
      <c r="E193" s="7"/>
      <c r="F193" s="7"/>
      <c r="G193" s="8"/>
      <c r="H193" s="10"/>
      <c r="I193" s="8"/>
      <c r="J193" s="8"/>
    </row>
    <row r="194" spans="1:10" ht="15.75" customHeight="1" x14ac:dyDescent="0.35">
      <c r="A194" s="7"/>
      <c r="B194" s="7"/>
      <c r="C194" s="8"/>
      <c r="D194" s="9"/>
      <c r="E194" s="7"/>
      <c r="F194" s="7"/>
      <c r="G194" s="8"/>
      <c r="H194" s="10"/>
      <c r="I194" s="8"/>
      <c r="J194" s="8"/>
    </row>
    <row r="195" spans="1:10" ht="15.75" customHeight="1" x14ac:dyDescent="0.35">
      <c r="A195" s="7"/>
      <c r="B195" s="7"/>
      <c r="C195" s="8"/>
      <c r="D195" s="9"/>
      <c r="E195" s="7"/>
      <c r="F195" s="7"/>
      <c r="G195" s="8"/>
      <c r="H195" s="10"/>
      <c r="I195" s="8"/>
      <c r="J195" s="8"/>
    </row>
    <row r="196" spans="1:10" ht="15.75" customHeight="1" x14ac:dyDescent="0.35">
      <c r="A196" s="7"/>
      <c r="B196" s="7"/>
      <c r="C196" s="8"/>
      <c r="D196" s="9"/>
      <c r="E196" s="7"/>
      <c r="F196" s="7"/>
      <c r="G196" s="8"/>
      <c r="H196" s="10"/>
      <c r="I196" s="8"/>
      <c r="J196" s="8"/>
    </row>
    <row r="197" spans="1:10" ht="15.75" customHeight="1" x14ac:dyDescent="0.35">
      <c r="A197" s="7"/>
      <c r="B197" s="7"/>
      <c r="C197" s="8"/>
      <c r="D197" s="9"/>
      <c r="E197" s="7"/>
      <c r="F197" s="7"/>
      <c r="G197" s="8"/>
      <c r="H197" s="10"/>
      <c r="I197" s="8"/>
      <c r="J197" s="8"/>
    </row>
    <row r="198" spans="1:10" ht="15.75" customHeight="1" x14ac:dyDescent="0.35">
      <c r="A198" s="7"/>
      <c r="B198" s="7"/>
      <c r="C198" s="8"/>
      <c r="D198" s="9"/>
      <c r="E198" s="7"/>
      <c r="F198" s="7"/>
      <c r="G198" s="8"/>
      <c r="H198" s="10"/>
      <c r="I198" s="8"/>
      <c r="J198" s="8"/>
    </row>
    <row r="199" spans="1:10" ht="15.75" customHeight="1" x14ac:dyDescent="0.35">
      <c r="A199" s="7"/>
      <c r="B199" s="7"/>
      <c r="C199" s="8"/>
      <c r="D199" s="9"/>
      <c r="E199" s="7"/>
      <c r="F199" s="7"/>
      <c r="G199" s="8"/>
      <c r="H199" s="10"/>
      <c r="I199" s="8"/>
      <c r="J199" s="8"/>
    </row>
    <row r="200" spans="1:10" ht="15.75" customHeight="1" x14ac:dyDescent="0.35">
      <c r="A200" s="7"/>
      <c r="B200" s="7"/>
      <c r="C200" s="8"/>
      <c r="D200" s="9"/>
      <c r="E200" s="7"/>
      <c r="F200" s="7"/>
      <c r="G200" s="8"/>
      <c r="H200" s="10"/>
      <c r="I200" s="8"/>
      <c r="J200" s="8"/>
    </row>
    <row r="201" spans="1:10" ht="15.75" customHeight="1" x14ac:dyDescent="0.35">
      <c r="A201" s="7"/>
      <c r="B201" s="7"/>
      <c r="C201" s="8"/>
      <c r="D201" s="9"/>
      <c r="E201" s="7"/>
      <c r="F201" s="7"/>
      <c r="G201" s="8"/>
      <c r="H201" s="10"/>
      <c r="I201" s="8"/>
      <c r="J201" s="8"/>
    </row>
    <row r="202" spans="1:10" ht="15.75" customHeight="1" x14ac:dyDescent="0.35">
      <c r="A202" s="7"/>
      <c r="B202" s="7"/>
      <c r="C202" s="8"/>
      <c r="D202" s="9"/>
      <c r="E202" s="7"/>
      <c r="F202" s="7"/>
      <c r="G202" s="8"/>
      <c r="H202" s="10"/>
      <c r="I202" s="8"/>
      <c r="J202" s="8"/>
    </row>
    <row r="203" spans="1:10" ht="15.75" customHeight="1" x14ac:dyDescent="0.35">
      <c r="A203" s="7"/>
      <c r="B203" s="7"/>
      <c r="C203" s="8"/>
      <c r="D203" s="9"/>
      <c r="E203" s="7"/>
      <c r="F203" s="7"/>
      <c r="G203" s="8"/>
      <c r="H203" s="10"/>
      <c r="I203" s="8"/>
      <c r="J203" s="8"/>
    </row>
    <row r="204" spans="1:10" ht="15.75" customHeight="1" x14ac:dyDescent="0.35">
      <c r="A204" s="7"/>
      <c r="B204" s="7"/>
      <c r="C204" s="8"/>
      <c r="D204" s="9"/>
      <c r="E204" s="7"/>
      <c r="F204" s="7"/>
      <c r="G204" s="8"/>
      <c r="H204" s="10"/>
      <c r="I204" s="8"/>
      <c r="J204" s="8"/>
    </row>
    <row r="205" spans="1:10" ht="15.75" customHeight="1" x14ac:dyDescent="0.35">
      <c r="A205" s="7"/>
      <c r="B205" s="7"/>
      <c r="C205" s="8"/>
      <c r="D205" s="9"/>
      <c r="E205" s="7"/>
      <c r="F205" s="7"/>
      <c r="G205" s="8"/>
      <c r="H205" s="10"/>
      <c r="I205" s="8"/>
      <c r="J205" s="8"/>
    </row>
    <row r="206" spans="1:10" ht="15.75" customHeight="1" x14ac:dyDescent="0.35">
      <c r="A206" s="7"/>
      <c r="B206" s="7"/>
      <c r="C206" s="8"/>
      <c r="D206" s="9"/>
      <c r="E206" s="7"/>
      <c r="F206" s="7"/>
      <c r="G206" s="8"/>
      <c r="H206" s="10"/>
      <c r="I206" s="8"/>
      <c r="J206" s="8"/>
    </row>
    <row r="207" spans="1:10" ht="15.75" customHeight="1" x14ac:dyDescent="0.35">
      <c r="A207" s="7"/>
      <c r="B207" s="7"/>
      <c r="C207" s="8"/>
      <c r="D207" s="9"/>
      <c r="E207" s="7"/>
      <c r="F207" s="7"/>
      <c r="G207" s="8"/>
      <c r="H207" s="10"/>
      <c r="I207" s="8"/>
      <c r="J207" s="8"/>
    </row>
    <row r="208" spans="1:10" ht="15.75" customHeight="1" x14ac:dyDescent="0.35">
      <c r="A208" s="7"/>
      <c r="B208" s="7"/>
      <c r="C208" s="8"/>
      <c r="D208" s="9"/>
      <c r="E208" s="7"/>
      <c r="F208" s="7"/>
      <c r="G208" s="8"/>
      <c r="H208" s="10"/>
      <c r="I208" s="8"/>
      <c r="J208" s="8"/>
    </row>
    <row r="209" spans="1:10" ht="15.75" customHeight="1" x14ac:dyDescent="0.35">
      <c r="A209" s="7"/>
      <c r="B209" s="7"/>
      <c r="C209" s="8"/>
      <c r="D209" s="9"/>
      <c r="E209" s="7"/>
      <c r="F209" s="7"/>
      <c r="G209" s="8"/>
      <c r="H209" s="10"/>
      <c r="I209" s="8"/>
      <c r="J209" s="8"/>
    </row>
    <row r="210" spans="1:10" ht="15.75" customHeight="1" x14ac:dyDescent="0.35">
      <c r="A210" s="7"/>
      <c r="B210" s="7"/>
      <c r="C210" s="8"/>
      <c r="D210" s="9"/>
      <c r="E210" s="7"/>
      <c r="F210" s="7"/>
      <c r="G210" s="8"/>
      <c r="H210" s="10"/>
      <c r="I210" s="8"/>
      <c r="J210" s="8"/>
    </row>
    <row r="211" spans="1:10" ht="15.75" customHeight="1" x14ac:dyDescent="0.35">
      <c r="A211" s="7"/>
      <c r="B211" s="7"/>
      <c r="C211" s="8"/>
      <c r="D211" s="9"/>
      <c r="E211" s="7"/>
      <c r="F211" s="7"/>
      <c r="G211" s="8"/>
      <c r="H211" s="10"/>
      <c r="I211" s="8"/>
      <c r="J211" s="8"/>
    </row>
    <row r="212" spans="1:10" ht="15.75" customHeight="1" x14ac:dyDescent="0.35">
      <c r="A212" s="7"/>
      <c r="B212" s="7"/>
      <c r="C212" s="8"/>
      <c r="D212" s="9"/>
      <c r="E212" s="7"/>
      <c r="F212" s="7"/>
      <c r="G212" s="8"/>
      <c r="H212" s="10"/>
      <c r="I212" s="8"/>
      <c r="J212" s="8"/>
    </row>
    <row r="213" spans="1:10" ht="15.75" customHeight="1" x14ac:dyDescent="0.35">
      <c r="A213" s="7"/>
      <c r="B213" s="7"/>
      <c r="C213" s="8"/>
      <c r="D213" s="9"/>
      <c r="E213" s="7"/>
      <c r="F213" s="7"/>
      <c r="G213" s="8"/>
      <c r="H213" s="10"/>
      <c r="I213" s="8"/>
      <c r="J213" s="8"/>
    </row>
    <row r="214" spans="1:10" ht="15.75" customHeight="1" x14ac:dyDescent="0.35">
      <c r="A214" s="7"/>
      <c r="B214" s="7"/>
      <c r="C214" s="8"/>
      <c r="D214" s="9"/>
      <c r="E214" s="7"/>
      <c r="F214" s="7"/>
      <c r="G214" s="8"/>
      <c r="H214" s="10"/>
      <c r="I214" s="8"/>
      <c r="J214" s="8"/>
    </row>
    <row r="215" spans="1:10" ht="15.75" customHeight="1" x14ac:dyDescent="0.35">
      <c r="A215" s="7"/>
      <c r="B215" s="7"/>
      <c r="C215" s="8"/>
      <c r="D215" s="9"/>
      <c r="E215" s="7"/>
      <c r="F215" s="7"/>
      <c r="G215" s="8"/>
      <c r="H215" s="10"/>
      <c r="I215" s="8"/>
      <c r="J215" s="8"/>
    </row>
    <row r="216" spans="1:10" ht="15.75" customHeight="1" x14ac:dyDescent="0.35">
      <c r="A216" s="7"/>
      <c r="B216" s="7"/>
      <c r="C216" s="8"/>
      <c r="D216" s="9"/>
      <c r="E216" s="7"/>
      <c r="F216" s="7"/>
      <c r="G216" s="8"/>
      <c r="H216" s="10"/>
      <c r="I216" s="8"/>
      <c r="J216" s="8"/>
    </row>
    <row r="217" spans="1:10" ht="15.75" customHeight="1" x14ac:dyDescent="0.35">
      <c r="A217" s="7"/>
      <c r="B217" s="7"/>
      <c r="C217" s="8"/>
      <c r="D217" s="9"/>
      <c r="E217" s="7"/>
      <c r="F217" s="7"/>
      <c r="G217" s="8"/>
      <c r="H217" s="10"/>
      <c r="I217" s="8"/>
      <c r="J217" s="8"/>
    </row>
    <row r="218" spans="1:10" ht="15.75" customHeight="1" x14ac:dyDescent="0.35">
      <c r="A218" s="7"/>
      <c r="B218" s="7"/>
      <c r="C218" s="8"/>
      <c r="D218" s="9"/>
      <c r="E218" s="7"/>
      <c r="F218" s="7"/>
      <c r="G218" s="8"/>
      <c r="H218" s="10"/>
      <c r="I218" s="8"/>
      <c r="J218" s="8"/>
    </row>
    <row r="219" spans="1:10" ht="15.75" customHeight="1" x14ac:dyDescent="0.35">
      <c r="A219" s="7"/>
      <c r="B219" s="7"/>
      <c r="C219" s="8"/>
      <c r="D219" s="9"/>
      <c r="E219" s="7"/>
      <c r="F219" s="7"/>
      <c r="G219" s="8"/>
      <c r="H219" s="10"/>
      <c r="I219" s="8"/>
      <c r="J219" s="8"/>
    </row>
    <row r="220" spans="1:10" ht="15.75" customHeight="1" x14ac:dyDescent="0.35">
      <c r="A220" s="7"/>
      <c r="B220" s="7"/>
      <c r="C220" s="8"/>
      <c r="D220" s="9"/>
      <c r="E220" s="7"/>
      <c r="F220" s="7"/>
      <c r="G220" s="8"/>
      <c r="H220" s="10"/>
      <c r="I220" s="8"/>
      <c r="J220" s="8"/>
    </row>
    <row r="221" spans="1:10" ht="15.75" customHeight="1" x14ac:dyDescent="0.35">
      <c r="A221" s="7"/>
      <c r="B221" s="7"/>
      <c r="C221" s="8"/>
      <c r="D221" s="9"/>
      <c r="E221" s="7"/>
      <c r="F221" s="7"/>
      <c r="G221" s="8"/>
      <c r="H221" s="10"/>
      <c r="I221" s="8"/>
      <c r="J221" s="8"/>
    </row>
    <row r="222" spans="1:10" ht="15.75" customHeight="1" x14ac:dyDescent="0.35">
      <c r="A222" s="7"/>
      <c r="B222" s="7"/>
      <c r="C222" s="8"/>
      <c r="D222" s="9"/>
      <c r="E222" s="7"/>
      <c r="F222" s="7"/>
      <c r="G222" s="8"/>
      <c r="H222" s="10"/>
      <c r="I222" s="8"/>
      <c r="J222" s="8"/>
    </row>
    <row r="223" spans="1:10" ht="15.75" customHeight="1" x14ac:dyDescent="0.35">
      <c r="A223" s="7"/>
      <c r="B223" s="7"/>
      <c r="C223" s="8"/>
      <c r="D223" s="9"/>
      <c r="E223" s="7"/>
      <c r="F223" s="7"/>
      <c r="G223" s="8"/>
      <c r="H223" s="10"/>
      <c r="I223" s="8"/>
      <c r="J223" s="8"/>
    </row>
    <row r="224" spans="1:10" ht="15.75" customHeight="1" x14ac:dyDescent="0.35">
      <c r="A224" s="7"/>
      <c r="B224" s="7"/>
      <c r="C224" s="8"/>
      <c r="D224" s="9"/>
      <c r="E224" s="7"/>
      <c r="F224" s="7"/>
      <c r="G224" s="8"/>
      <c r="H224" s="10"/>
      <c r="I224" s="8"/>
      <c r="J224" s="8"/>
    </row>
    <row r="225" spans="1:10" ht="15.75" customHeight="1" x14ac:dyDescent="0.35">
      <c r="A225" s="7"/>
      <c r="B225" s="7"/>
      <c r="C225" s="8"/>
      <c r="D225" s="9"/>
      <c r="E225" s="7"/>
      <c r="F225" s="7"/>
      <c r="G225" s="8"/>
      <c r="H225" s="10"/>
      <c r="I225" s="8"/>
      <c r="J225" s="8"/>
    </row>
    <row r="226" spans="1:10" ht="15.75" customHeight="1" x14ac:dyDescent="0.35">
      <c r="A226" s="7"/>
      <c r="B226" s="7"/>
      <c r="C226" s="8"/>
      <c r="D226" s="9"/>
      <c r="E226" s="7"/>
      <c r="F226" s="7"/>
      <c r="G226" s="8"/>
      <c r="H226" s="10"/>
      <c r="I226" s="8"/>
      <c r="J226" s="8"/>
    </row>
    <row r="227" spans="1:10" ht="15.75" customHeight="1" x14ac:dyDescent="0.35">
      <c r="A227" s="7"/>
      <c r="B227" s="7"/>
      <c r="C227" s="8"/>
      <c r="D227" s="9"/>
      <c r="E227" s="7"/>
      <c r="F227" s="7"/>
      <c r="G227" s="8"/>
      <c r="H227" s="10"/>
      <c r="I227" s="8"/>
      <c r="J227" s="8"/>
    </row>
    <row r="228" spans="1:10" ht="15.75" customHeight="1" x14ac:dyDescent="0.35">
      <c r="A228" s="7"/>
      <c r="B228" s="7"/>
      <c r="C228" s="8"/>
      <c r="D228" s="9"/>
      <c r="E228" s="7"/>
      <c r="F228" s="7"/>
      <c r="G228" s="8"/>
      <c r="H228" s="10"/>
      <c r="I228" s="8"/>
      <c r="J228" s="8"/>
    </row>
    <row r="229" spans="1:10" ht="15.75" customHeight="1" x14ac:dyDescent="0.35">
      <c r="A229" s="7"/>
      <c r="B229" s="7"/>
      <c r="C229" s="8"/>
      <c r="D229" s="9"/>
      <c r="E229" s="7"/>
      <c r="F229" s="7"/>
      <c r="G229" s="8"/>
      <c r="H229" s="10"/>
      <c r="I229" s="8"/>
      <c r="J229" s="8"/>
    </row>
    <row r="230" spans="1:10" ht="15.75" customHeight="1" x14ac:dyDescent="0.35">
      <c r="A230" s="7"/>
      <c r="B230" s="7"/>
      <c r="C230" s="8"/>
      <c r="D230" s="9"/>
      <c r="E230" s="7"/>
      <c r="F230" s="7"/>
      <c r="G230" s="8"/>
      <c r="H230" s="10"/>
      <c r="I230" s="8"/>
      <c r="J230" s="8"/>
    </row>
    <row r="231" spans="1:10" ht="15.75" customHeight="1" x14ac:dyDescent="0.35">
      <c r="H231" s="27"/>
    </row>
    <row r="232" spans="1:10" ht="15.75" customHeight="1" x14ac:dyDescent="0.35">
      <c r="H232" s="27"/>
    </row>
    <row r="233" spans="1:10" ht="15.75" customHeight="1" x14ac:dyDescent="0.35">
      <c r="H233" s="27"/>
    </row>
    <row r="234" spans="1:10" ht="15.75" customHeight="1" x14ac:dyDescent="0.35">
      <c r="H234" s="27"/>
    </row>
    <row r="235" spans="1:10" ht="15.75" customHeight="1" x14ac:dyDescent="0.35">
      <c r="H235" s="27"/>
    </row>
    <row r="236" spans="1:10" ht="15.75" customHeight="1" x14ac:dyDescent="0.35">
      <c r="H236" s="27"/>
    </row>
    <row r="237" spans="1:10" ht="15.75" customHeight="1" x14ac:dyDescent="0.35">
      <c r="H237" s="27"/>
    </row>
    <row r="238" spans="1:10" ht="15.75" customHeight="1" x14ac:dyDescent="0.35">
      <c r="H238" s="27"/>
    </row>
    <row r="239" spans="1:10" ht="15.75" customHeight="1" x14ac:dyDescent="0.35">
      <c r="H239" s="27"/>
    </row>
    <row r="240" spans="1:10" ht="15.75" customHeight="1" x14ac:dyDescent="0.35">
      <c r="H240" s="27"/>
    </row>
    <row r="241" spans="8:8" ht="15.75" customHeight="1" x14ac:dyDescent="0.35">
      <c r="H241" s="27"/>
    </row>
    <row r="242" spans="8:8" ht="15.75" customHeight="1" x14ac:dyDescent="0.35">
      <c r="H242" s="27"/>
    </row>
    <row r="243" spans="8:8" ht="15.75" customHeight="1" x14ac:dyDescent="0.35">
      <c r="H243" s="27"/>
    </row>
    <row r="244" spans="8:8" ht="15.75" customHeight="1" x14ac:dyDescent="0.35">
      <c r="H244" s="27"/>
    </row>
    <row r="245" spans="8:8" ht="15.75" customHeight="1" x14ac:dyDescent="0.35">
      <c r="H245" s="27"/>
    </row>
    <row r="246" spans="8:8" ht="15.75" customHeight="1" x14ac:dyDescent="0.35">
      <c r="H246" s="27"/>
    </row>
    <row r="247" spans="8:8" ht="15.75" customHeight="1" x14ac:dyDescent="0.35">
      <c r="H247" s="27"/>
    </row>
    <row r="248" spans="8:8" ht="15.75" customHeight="1" x14ac:dyDescent="0.35">
      <c r="H248" s="27"/>
    </row>
    <row r="249" spans="8:8" ht="15.75" customHeight="1" x14ac:dyDescent="0.35">
      <c r="H249" s="27"/>
    </row>
    <row r="250" spans="8:8" ht="15.75" customHeight="1" x14ac:dyDescent="0.35">
      <c r="H250" s="27"/>
    </row>
    <row r="251" spans="8:8" ht="15.75" customHeight="1" x14ac:dyDescent="0.35">
      <c r="H251" s="27"/>
    </row>
    <row r="252" spans="8:8" ht="15.75" customHeight="1" x14ac:dyDescent="0.35">
      <c r="H252" s="27"/>
    </row>
    <row r="253" spans="8:8" ht="15.75" customHeight="1" x14ac:dyDescent="0.35">
      <c r="H253" s="27"/>
    </row>
    <row r="254" spans="8:8" ht="15.75" customHeight="1" x14ac:dyDescent="0.35">
      <c r="H254" s="27"/>
    </row>
    <row r="255" spans="8:8" ht="15.75" customHeight="1" x14ac:dyDescent="0.35">
      <c r="H255" s="27"/>
    </row>
    <row r="256" spans="8:8" ht="15.75" customHeight="1" x14ac:dyDescent="0.35">
      <c r="H256" s="27"/>
    </row>
    <row r="257" spans="8:8" ht="15.75" customHeight="1" x14ac:dyDescent="0.35">
      <c r="H257" s="27"/>
    </row>
    <row r="258" spans="8:8" ht="15.75" customHeight="1" x14ac:dyDescent="0.35">
      <c r="H258" s="27"/>
    </row>
    <row r="259" spans="8:8" ht="15.75" customHeight="1" x14ac:dyDescent="0.35">
      <c r="H259" s="27"/>
    </row>
    <row r="260" spans="8:8" ht="15.75" customHeight="1" x14ac:dyDescent="0.35">
      <c r="H260" s="27"/>
    </row>
    <row r="261" spans="8:8" ht="15.75" customHeight="1" x14ac:dyDescent="0.35">
      <c r="H261" s="27"/>
    </row>
    <row r="262" spans="8:8" ht="15.75" customHeight="1" x14ac:dyDescent="0.35">
      <c r="H262" s="27"/>
    </row>
    <row r="263" spans="8:8" ht="15.75" customHeight="1" x14ac:dyDescent="0.35">
      <c r="H263" s="27"/>
    </row>
    <row r="264" spans="8:8" ht="15.75" customHeight="1" x14ac:dyDescent="0.35">
      <c r="H264" s="27"/>
    </row>
    <row r="265" spans="8:8" ht="15.75" customHeight="1" x14ac:dyDescent="0.35">
      <c r="H265" s="27"/>
    </row>
    <row r="266" spans="8:8" ht="15.75" customHeight="1" x14ac:dyDescent="0.35">
      <c r="H266" s="27"/>
    </row>
    <row r="267" spans="8:8" ht="15.75" customHeight="1" x14ac:dyDescent="0.35">
      <c r="H267" s="27"/>
    </row>
    <row r="268" spans="8:8" ht="15.75" customHeight="1" x14ac:dyDescent="0.35">
      <c r="H268" s="27"/>
    </row>
    <row r="269" spans="8:8" ht="15.75" customHeight="1" x14ac:dyDescent="0.35">
      <c r="H269" s="27"/>
    </row>
    <row r="270" spans="8:8" ht="15.75" customHeight="1" x14ac:dyDescent="0.35">
      <c r="H270" s="27"/>
    </row>
    <row r="271" spans="8:8" ht="15.75" customHeight="1" x14ac:dyDescent="0.35">
      <c r="H271" s="27"/>
    </row>
    <row r="272" spans="8:8" ht="15.75" customHeight="1" x14ac:dyDescent="0.35">
      <c r="H272" s="27"/>
    </row>
    <row r="273" spans="8:8" ht="15.75" customHeight="1" x14ac:dyDescent="0.35">
      <c r="H273" s="27"/>
    </row>
    <row r="274" spans="8:8" ht="15.75" customHeight="1" x14ac:dyDescent="0.35">
      <c r="H274" s="27"/>
    </row>
    <row r="275" spans="8:8" ht="15.75" customHeight="1" x14ac:dyDescent="0.35">
      <c r="H275" s="27"/>
    </row>
    <row r="276" spans="8:8" ht="15.75" customHeight="1" x14ac:dyDescent="0.35">
      <c r="H276" s="27"/>
    </row>
    <row r="277" spans="8:8" ht="15.75" customHeight="1" x14ac:dyDescent="0.35">
      <c r="H277" s="27"/>
    </row>
    <row r="278" spans="8:8" ht="15.75" customHeight="1" x14ac:dyDescent="0.35">
      <c r="H278" s="27"/>
    </row>
    <row r="279" spans="8:8" ht="15.75" customHeight="1" x14ac:dyDescent="0.35">
      <c r="H279" s="27"/>
    </row>
    <row r="280" spans="8:8" ht="15.75" customHeight="1" x14ac:dyDescent="0.35">
      <c r="H280" s="27"/>
    </row>
    <row r="281" spans="8:8" ht="15.75" customHeight="1" x14ac:dyDescent="0.35">
      <c r="H281" s="27"/>
    </row>
    <row r="282" spans="8:8" ht="15.75" customHeight="1" x14ac:dyDescent="0.35">
      <c r="H282" s="27"/>
    </row>
    <row r="283" spans="8:8" ht="15.75" customHeight="1" x14ac:dyDescent="0.35">
      <c r="H283" s="27"/>
    </row>
    <row r="284" spans="8:8" ht="15.75" customHeight="1" x14ac:dyDescent="0.35">
      <c r="H284" s="27"/>
    </row>
    <row r="285" spans="8:8" ht="15.75" customHeight="1" x14ac:dyDescent="0.35">
      <c r="H285" s="27"/>
    </row>
    <row r="286" spans="8:8" ht="15.75" customHeight="1" x14ac:dyDescent="0.35">
      <c r="H286" s="27"/>
    </row>
    <row r="287" spans="8:8" ht="15.75" customHeight="1" x14ac:dyDescent="0.35">
      <c r="H287" s="27"/>
    </row>
    <row r="288" spans="8:8" ht="15.75" customHeight="1" x14ac:dyDescent="0.35">
      <c r="H288" s="27"/>
    </row>
    <row r="289" spans="8:8" ht="15.75" customHeight="1" x14ac:dyDescent="0.35">
      <c r="H289" s="27"/>
    </row>
    <row r="290" spans="8:8" ht="15.75" customHeight="1" x14ac:dyDescent="0.35">
      <c r="H290" s="27"/>
    </row>
    <row r="291" spans="8:8" ht="15.75" customHeight="1" x14ac:dyDescent="0.35">
      <c r="H291" s="27"/>
    </row>
    <row r="292" spans="8:8" ht="15.75" customHeight="1" x14ac:dyDescent="0.35">
      <c r="H292" s="27"/>
    </row>
    <row r="293" spans="8:8" ht="15.75" customHeight="1" x14ac:dyDescent="0.35">
      <c r="H293" s="27"/>
    </row>
    <row r="294" spans="8:8" ht="15.75" customHeight="1" x14ac:dyDescent="0.35">
      <c r="H294" s="27"/>
    </row>
    <row r="295" spans="8:8" ht="15.75" customHeight="1" x14ac:dyDescent="0.35">
      <c r="H295" s="27"/>
    </row>
    <row r="296" spans="8:8" ht="15.75" customHeight="1" x14ac:dyDescent="0.35">
      <c r="H296" s="27"/>
    </row>
    <row r="297" spans="8:8" ht="15.75" customHeight="1" x14ac:dyDescent="0.35">
      <c r="H297" s="27"/>
    </row>
    <row r="298" spans="8:8" ht="15.75" customHeight="1" x14ac:dyDescent="0.35">
      <c r="H298" s="27"/>
    </row>
    <row r="299" spans="8:8" ht="15.75" customHeight="1" x14ac:dyDescent="0.35">
      <c r="H299" s="27"/>
    </row>
    <row r="300" spans="8:8" ht="15.75" customHeight="1" x14ac:dyDescent="0.35">
      <c r="H300" s="27"/>
    </row>
    <row r="301" spans="8:8" ht="15.75" customHeight="1" x14ac:dyDescent="0.35">
      <c r="H301" s="27"/>
    </row>
    <row r="302" spans="8:8" ht="15.75" customHeight="1" x14ac:dyDescent="0.35">
      <c r="H302" s="27"/>
    </row>
    <row r="303" spans="8:8" ht="15.75" customHeight="1" x14ac:dyDescent="0.35">
      <c r="H303" s="27"/>
    </row>
    <row r="304" spans="8:8" ht="15.75" customHeight="1" x14ac:dyDescent="0.35">
      <c r="H304" s="27"/>
    </row>
    <row r="305" spans="8:8" ht="15.75" customHeight="1" x14ac:dyDescent="0.35">
      <c r="H305" s="27"/>
    </row>
    <row r="306" spans="8:8" ht="15.75" customHeight="1" x14ac:dyDescent="0.35">
      <c r="H306" s="27"/>
    </row>
    <row r="307" spans="8:8" ht="15.75" customHeight="1" x14ac:dyDescent="0.35">
      <c r="H307" s="27"/>
    </row>
    <row r="308" spans="8:8" ht="15.75" customHeight="1" x14ac:dyDescent="0.35">
      <c r="H308" s="27"/>
    </row>
    <row r="309" spans="8:8" ht="15.75" customHeight="1" x14ac:dyDescent="0.35">
      <c r="H309" s="27"/>
    </row>
    <row r="310" spans="8:8" ht="15.75" customHeight="1" x14ac:dyDescent="0.35">
      <c r="H310" s="27"/>
    </row>
    <row r="311" spans="8:8" ht="15.75" customHeight="1" x14ac:dyDescent="0.35">
      <c r="H311" s="27"/>
    </row>
    <row r="312" spans="8:8" ht="15.75" customHeight="1" x14ac:dyDescent="0.35">
      <c r="H312" s="27"/>
    </row>
    <row r="313" spans="8:8" ht="15.75" customHeight="1" x14ac:dyDescent="0.35">
      <c r="H313" s="27"/>
    </row>
    <row r="314" spans="8:8" ht="15.75" customHeight="1" x14ac:dyDescent="0.35">
      <c r="H314" s="27"/>
    </row>
    <row r="315" spans="8:8" ht="15.75" customHeight="1" x14ac:dyDescent="0.35">
      <c r="H315" s="27"/>
    </row>
    <row r="316" spans="8:8" ht="15.75" customHeight="1" x14ac:dyDescent="0.35">
      <c r="H316" s="27"/>
    </row>
    <row r="317" spans="8:8" ht="15.75" customHeight="1" x14ac:dyDescent="0.35">
      <c r="H317" s="27"/>
    </row>
    <row r="318" spans="8:8" ht="15.75" customHeight="1" x14ac:dyDescent="0.35">
      <c r="H318" s="27"/>
    </row>
    <row r="319" spans="8:8" ht="15.75" customHeight="1" x14ac:dyDescent="0.35">
      <c r="H319" s="27"/>
    </row>
    <row r="320" spans="8:8" ht="15.75" customHeight="1" x14ac:dyDescent="0.35">
      <c r="H320" s="27"/>
    </row>
    <row r="321" spans="8:8" ht="15.75" customHeight="1" x14ac:dyDescent="0.35">
      <c r="H321" s="27"/>
    </row>
    <row r="322" spans="8:8" ht="15.75" customHeight="1" x14ac:dyDescent="0.35">
      <c r="H322" s="27"/>
    </row>
    <row r="323" spans="8:8" ht="15.75" customHeight="1" x14ac:dyDescent="0.35">
      <c r="H323" s="27"/>
    </row>
    <row r="324" spans="8:8" ht="15.75" customHeight="1" x14ac:dyDescent="0.35">
      <c r="H324" s="27"/>
    </row>
    <row r="325" spans="8:8" ht="15.75" customHeight="1" x14ac:dyDescent="0.35">
      <c r="H325" s="27"/>
    </row>
    <row r="326" spans="8:8" ht="15.75" customHeight="1" x14ac:dyDescent="0.35">
      <c r="H326" s="27"/>
    </row>
    <row r="327" spans="8:8" ht="15.75" customHeight="1" x14ac:dyDescent="0.35">
      <c r="H327" s="27"/>
    </row>
    <row r="328" spans="8:8" ht="15.75" customHeight="1" x14ac:dyDescent="0.35">
      <c r="H328" s="27"/>
    </row>
    <row r="329" spans="8:8" ht="15.75" customHeight="1" x14ac:dyDescent="0.35">
      <c r="H329" s="27"/>
    </row>
    <row r="330" spans="8:8" ht="15.75" customHeight="1" x14ac:dyDescent="0.35">
      <c r="H330" s="27"/>
    </row>
    <row r="331" spans="8:8" ht="15.75" customHeight="1" x14ac:dyDescent="0.35">
      <c r="H331" s="27"/>
    </row>
    <row r="332" spans="8:8" ht="15.75" customHeight="1" x14ac:dyDescent="0.35">
      <c r="H332" s="27"/>
    </row>
    <row r="333" spans="8:8" ht="15.75" customHeight="1" x14ac:dyDescent="0.35">
      <c r="H333" s="27"/>
    </row>
    <row r="334" spans="8:8" ht="15.75" customHeight="1" x14ac:dyDescent="0.35">
      <c r="H334" s="27"/>
    </row>
    <row r="335" spans="8:8" ht="15.75" customHeight="1" x14ac:dyDescent="0.35">
      <c r="H335" s="27"/>
    </row>
    <row r="336" spans="8:8" ht="15.75" customHeight="1" x14ac:dyDescent="0.35">
      <c r="H336" s="27"/>
    </row>
    <row r="337" spans="8:8" ht="15.75" customHeight="1" x14ac:dyDescent="0.35">
      <c r="H337" s="27"/>
    </row>
    <row r="338" spans="8:8" ht="15.75" customHeight="1" x14ac:dyDescent="0.35">
      <c r="H338" s="27"/>
    </row>
    <row r="339" spans="8:8" ht="15.75" customHeight="1" x14ac:dyDescent="0.35">
      <c r="H339" s="27"/>
    </row>
    <row r="340" spans="8:8" ht="15.75" customHeight="1" x14ac:dyDescent="0.35">
      <c r="H340" s="27"/>
    </row>
    <row r="341" spans="8:8" ht="15.75" customHeight="1" x14ac:dyDescent="0.35">
      <c r="H341" s="27"/>
    </row>
    <row r="342" spans="8:8" ht="15.75" customHeight="1" x14ac:dyDescent="0.35">
      <c r="H342" s="27"/>
    </row>
    <row r="343" spans="8:8" ht="15.75" customHeight="1" x14ac:dyDescent="0.35">
      <c r="H343" s="27"/>
    </row>
    <row r="344" spans="8:8" ht="15.75" customHeight="1" x14ac:dyDescent="0.35">
      <c r="H344" s="27"/>
    </row>
    <row r="345" spans="8:8" ht="15.75" customHeight="1" x14ac:dyDescent="0.35">
      <c r="H345" s="27"/>
    </row>
    <row r="346" spans="8:8" ht="15.75" customHeight="1" x14ac:dyDescent="0.35">
      <c r="H346" s="27"/>
    </row>
    <row r="347" spans="8:8" ht="15.75" customHeight="1" x14ac:dyDescent="0.35">
      <c r="H347" s="27"/>
    </row>
    <row r="348" spans="8:8" ht="15.75" customHeight="1" x14ac:dyDescent="0.35">
      <c r="H348" s="27"/>
    </row>
    <row r="349" spans="8:8" ht="15.75" customHeight="1" x14ac:dyDescent="0.35">
      <c r="H349" s="27"/>
    </row>
    <row r="350" spans="8:8" ht="15.75" customHeight="1" x14ac:dyDescent="0.35">
      <c r="H350" s="27"/>
    </row>
    <row r="351" spans="8:8" ht="15.75" customHeight="1" x14ac:dyDescent="0.35">
      <c r="H351" s="27"/>
    </row>
    <row r="352" spans="8:8" ht="15.75" customHeight="1" x14ac:dyDescent="0.35">
      <c r="H352" s="27"/>
    </row>
    <row r="353" spans="8:8" ht="15.75" customHeight="1" x14ac:dyDescent="0.35">
      <c r="H353" s="27"/>
    </row>
    <row r="354" spans="8:8" ht="15.75" customHeight="1" x14ac:dyDescent="0.35">
      <c r="H354" s="27"/>
    </row>
    <row r="355" spans="8:8" ht="15.75" customHeight="1" x14ac:dyDescent="0.35">
      <c r="H355" s="27"/>
    </row>
    <row r="356" spans="8:8" ht="15.75" customHeight="1" x14ac:dyDescent="0.35">
      <c r="H356" s="27"/>
    </row>
    <row r="357" spans="8:8" ht="15.75" customHeight="1" x14ac:dyDescent="0.35">
      <c r="H357" s="27"/>
    </row>
    <row r="358" spans="8:8" ht="15.75" customHeight="1" x14ac:dyDescent="0.35">
      <c r="H358" s="27"/>
    </row>
    <row r="359" spans="8:8" ht="15.75" customHeight="1" x14ac:dyDescent="0.35">
      <c r="H359" s="27"/>
    </row>
    <row r="360" spans="8:8" ht="15.75" customHeight="1" x14ac:dyDescent="0.35">
      <c r="H360" s="27"/>
    </row>
    <row r="361" spans="8:8" ht="15.75" customHeight="1" x14ac:dyDescent="0.35">
      <c r="H361" s="27"/>
    </row>
    <row r="362" spans="8:8" ht="15.75" customHeight="1" x14ac:dyDescent="0.35">
      <c r="H362" s="27"/>
    </row>
    <row r="363" spans="8:8" ht="15.75" customHeight="1" x14ac:dyDescent="0.35">
      <c r="H363" s="27"/>
    </row>
    <row r="364" spans="8:8" ht="15.75" customHeight="1" x14ac:dyDescent="0.35">
      <c r="H364" s="27"/>
    </row>
    <row r="365" spans="8:8" ht="15.75" customHeight="1" x14ac:dyDescent="0.35">
      <c r="H365" s="27"/>
    </row>
    <row r="366" spans="8:8" ht="15.75" customHeight="1" x14ac:dyDescent="0.35">
      <c r="H366" s="27"/>
    </row>
    <row r="367" spans="8:8" ht="15.75" customHeight="1" x14ac:dyDescent="0.35">
      <c r="H367" s="27"/>
    </row>
    <row r="368" spans="8:8" ht="15.75" customHeight="1" x14ac:dyDescent="0.35">
      <c r="H368" s="27"/>
    </row>
    <row r="369" spans="8:8" ht="15.75" customHeight="1" x14ac:dyDescent="0.35">
      <c r="H369" s="27"/>
    </row>
    <row r="370" spans="8:8" ht="15.75" customHeight="1" x14ac:dyDescent="0.35">
      <c r="H370" s="27"/>
    </row>
    <row r="371" spans="8:8" ht="15.75" customHeight="1" x14ac:dyDescent="0.35">
      <c r="H371" s="27"/>
    </row>
    <row r="372" spans="8:8" ht="15.75" customHeight="1" x14ac:dyDescent="0.35">
      <c r="H372" s="27"/>
    </row>
    <row r="373" spans="8:8" ht="15.75" customHeight="1" x14ac:dyDescent="0.35">
      <c r="H373" s="27"/>
    </row>
    <row r="374" spans="8:8" ht="15.75" customHeight="1" x14ac:dyDescent="0.35">
      <c r="H374" s="27"/>
    </row>
    <row r="375" spans="8:8" ht="15.75" customHeight="1" x14ac:dyDescent="0.35">
      <c r="H375" s="27"/>
    </row>
    <row r="376" spans="8:8" ht="15.75" customHeight="1" x14ac:dyDescent="0.35">
      <c r="H376" s="27"/>
    </row>
    <row r="377" spans="8:8" ht="15.75" customHeight="1" x14ac:dyDescent="0.35">
      <c r="H377" s="27"/>
    </row>
    <row r="378" spans="8:8" ht="15.75" customHeight="1" x14ac:dyDescent="0.35">
      <c r="H378" s="27"/>
    </row>
    <row r="379" spans="8:8" ht="15.75" customHeight="1" x14ac:dyDescent="0.35">
      <c r="H379" s="27"/>
    </row>
    <row r="380" spans="8:8" ht="15.75" customHeight="1" x14ac:dyDescent="0.35">
      <c r="H380" s="27"/>
    </row>
    <row r="381" spans="8:8" ht="15.75" customHeight="1" x14ac:dyDescent="0.35">
      <c r="H381" s="27"/>
    </row>
    <row r="382" spans="8:8" ht="15.75" customHeight="1" x14ac:dyDescent="0.35">
      <c r="H382" s="27"/>
    </row>
    <row r="383" spans="8:8" ht="15.75" customHeight="1" x14ac:dyDescent="0.35">
      <c r="H383" s="27"/>
    </row>
    <row r="384" spans="8:8" ht="15.75" customHeight="1" x14ac:dyDescent="0.35">
      <c r="H384" s="27"/>
    </row>
    <row r="385" spans="8:8" ht="15.75" customHeight="1" x14ac:dyDescent="0.35">
      <c r="H385" s="27"/>
    </row>
    <row r="386" spans="8:8" ht="15.75" customHeight="1" x14ac:dyDescent="0.35">
      <c r="H386" s="27"/>
    </row>
    <row r="387" spans="8:8" ht="15.75" customHeight="1" x14ac:dyDescent="0.35">
      <c r="H387" s="27"/>
    </row>
    <row r="388" spans="8:8" ht="15.75" customHeight="1" x14ac:dyDescent="0.35">
      <c r="H388" s="27"/>
    </row>
    <row r="389" spans="8:8" ht="15.75" customHeight="1" x14ac:dyDescent="0.35">
      <c r="H389" s="27"/>
    </row>
    <row r="390" spans="8:8" ht="15.75" customHeight="1" x14ac:dyDescent="0.35">
      <c r="H390" s="27"/>
    </row>
    <row r="391" spans="8:8" ht="15.75" customHeight="1" x14ac:dyDescent="0.35">
      <c r="H391" s="27"/>
    </row>
    <row r="392" spans="8:8" ht="15.75" customHeight="1" x14ac:dyDescent="0.35">
      <c r="H392" s="27"/>
    </row>
    <row r="393" spans="8:8" ht="15.75" customHeight="1" x14ac:dyDescent="0.35">
      <c r="H393" s="27"/>
    </row>
    <row r="394" spans="8:8" ht="15.75" customHeight="1" x14ac:dyDescent="0.35">
      <c r="H394" s="27"/>
    </row>
    <row r="395" spans="8:8" ht="15.75" customHeight="1" x14ac:dyDescent="0.35">
      <c r="H395" s="27"/>
    </row>
    <row r="396" spans="8:8" ht="15.75" customHeight="1" x14ac:dyDescent="0.35">
      <c r="H396" s="27"/>
    </row>
    <row r="397" spans="8:8" ht="15.75" customHeight="1" x14ac:dyDescent="0.35">
      <c r="H397" s="27"/>
    </row>
    <row r="398" spans="8:8" ht="15.75" customHeight="1" x14ac:dyDescent="0.35">
      <c r="H398" s="27"/>
    </row>
    <row r="399" spans="8:8" ht="15.75" customHeight="1" x14ac:dyDescent="0.35">
      <c r="H399" s="27"/>
    </row>
    <row r="400" spans="8:8" ht="15.75" customHeight="1" x14ac:dyDescent="0.35">
      <c r="H400" s="27"/>
    </row>
    <row r="401" spans="8:8" ht="15.75" customHeight="1" x14ac:dyDescent="0.35">
      <c r="H401" s="27"/>
    </row>
    <row r="402" spans="8:8" ht="15.75" customHeight="1" x14ac:dyDescent="0.35">
      <c r="H402" s="27"/>
    </row>
    <row r="403" spans="8:8" ht="15.75" customHeight="1" x14ac:dyDescent="0.35">
      <c r="H403" s="27"/>
    </row>
    <row r="404" spans="8:8" ht="15.75" customHeight="1" x14ac:dyDescent="0.35">
      <c r="H404" s="27"/>
    </row>
    <row r="405" spans="8:8" ht="15.75" customHeight="1" x14ac:dyDescent="0.35">
      <c r="H405" s="27"/>
    </row>
    <row r="406" spans="8:8" ht="15.75" customHeight="1" x14ac:dyDescent="0.35">
      <c r="H406" s="27"/>
    </row>
    <row r="407" spans="8:8" ht="15.75" customHeight="1" x14ac:dyDescent="0.35">
      <c r="H407" s="27"/>
    </row>
    <row r="408" spans="8:8" ht="15.75" customHeight="1" x14ac:dyDescent="0.35">
      <c r="H408" s="27"/>
    </row>
    <row r="409" spans="8:8" ht="15.75" customHeight="1" x14ac:dyDescent="0.35">
      <c r="H409" s="27"/>
    </row>
    <row r="410" spans="8:8" ht="15.75" customHeight="1" x14ac:dyDescent="0.35">
      <c r="H410" s="27"/>
    </row>
    <row r="411" spans="8:8" ht="15.75" customHeight="1" x14ac:dyDescent="0.35">
      <c r="H411" s="27"/>
    </row>
    <row r="412" spans="8:8" ht="15.75" customHeight="1" x14ac:dyDescent="0.35">
      <c r="H412" s="27"/>
    </row>
    <row r="413" spans="8:8" ht="15.75" customHeight="1" x14ac:dyDescent="0.35">
      <c r="H413" s="27"/>
    </row>
    <row r="414" spans="8:8" ht="15.75" customHeight="1" x14ac:dyDescent="0.35">
      <c r="H414" s="27"/>
    </row>
    <row r="415" spans="8:8" ht="15.75" customHeight="1" x14ac:dyDescent="0.35">
      <c r="H415" s="27"/>
    </row>
    <row r="416" spans="8:8" ht="15.75" customHeight="1" x14ac:dyDescent="0.35">
      <c r="H416" s="27"/>
    </row>
    <row r="417" spans="8:8" ht="15.75" customHeight="1" x14ac:dyDescent="0.35">
      <c r="H417" s="27"/>
    </row>
    <row r="418" spans="8:8" ht="15.75" customHeight="1" x14ac:dyDescent="0.35">
      <c r="H418" s="27"/>
    </row>
    <row r="419" spans="8:8" ht="15.75" customHeight="1" x14ac:dyDescent="0.35">
      <c r="H419" s="27"/>
    </row>
    <row r="420" spans="8:8" ht="15.75" customHeight="1" x14ac:dyDescent="0.35">
      <c r="H420" s="27"/>
    </row>
    <row r="421" spans="8:8" ht="15.75" customHeight="1" x14ac:dyDescent="0.35">
      <c r="H421" s="27"/>
    </row>
    <row r="422" spans="8:8" ht="15.75" customHeight="1" x14ac:dyDescent="0.35">
      <c r="H422" s="27"/>
    </row>
    <row r="423" spans="8:8" ht="15.75" customHeight="1" x14ac:dyDescent="0.35">
      <c r="H423" s="27"/>
    </row>
    <row r="424" spans="8:8" ht="15.75" customHeight="1" x14ac:dyDescent="0.35">
      <c r="H424" s="27"/>
    </row>
    <row r="425" spans="8:8" ht="15.75" customHeight="1" x14ac:dyDescent="0.35">
      <c r="H425" s="27"/>
    </row>
    <row r="426" spans="8:8" ht="15.75" customHeight="1" x14ac:dyDescent="0.35">
      <c r="H426" s="27"/>
    </row>
    <row r="427" spans="8:8" ht="15.75" customHeight="1" x14ac:dyDescent="0.35">
      <c r="H427" s="27"/>
    </row>
    <row r="428" spans="8:8" ht="15.75" customHeight="1" x14ac:dyDescent="0.35">
      <c r="H428" s="27"/>
    </row>
    <row r="429" spans="8:8" ht="15.75" customHeight="1" x14ac:dyDescent="0.35">
      <c r="H429" s="27"/>
    </row>
    <row r="430" spans="8:8" ht="15.75" customHeight="1" x14ac:dyDescent="0.35">
      <c r="H430" s="27"/>
    </row>
    <row r="431" spans="8:8" ht="15.75" customHeight="1" x14ac:dyDescent="0.35">
      <c r="H431" s="27"/>
    </row>
    <row r="432" spans="8:8" ht="15.75" customHeight="1" x14ac:dyDescent="0.35">
      <c r="H432" s="27"/>
    </row>
    <row r="433" spans="8:8" ht="15.75" customHeight="1" x14ac:dyDescent="0.35">
      <c r="H433" s="27"/>
    </row>
    <row r="434" spans="8:8" ht="15.75" customHeight="1" x14ac:dyDescent="0.35">
      <c r="H434" s="27"/>
    </row>
    <row r="435" spans="8:8" ht="15.75" customHeight="1" x14ac:dyDescent="0.35">
      <c r="H435" s="27"/>
    </row>
    <row r="436" spans="8:8" ht="15.75" customHeight="1" x14ac:dyDescent="0.35">
      <c r="H436" s="27"/>
    </row>
    <row r="437" spans="8:8" ht="15.75" customHeight="1" x14ac:dyDescent="0.35">
      <c r="H437" s="27"/>
    </row>
    <row r="438" spans="8:8" ht="15.75" customHeight="1" x14ac:dyDescent="0.35">
      <c r="H438" s="27"/>
    </row>
    <row r="439" spans="8:8" ht="15.75" customHeight="1" x14ac:dyDescent="0.35">
      <c r="H439" s="27"/>
    </row>
    <row r="440" spans="8:8" ht="15.75" customHeight="1" x14ac:dyDescent="0.35">
      <c r="H440" s="27"/>
    </row>
    <row r="441" spans="8:8" ht="15.75" customHeight="1" x14ac:dyDescent="0.35">
      <c r="H441" s="27"/>
    </row>
    <row r="442" spans="8:8" ht="15.75" customHeight="1" x14ac:dyDescent="0.35">
      <c r="H442" s="27"/>
    </row>
    <row r="443" spans="8:8" ht="15.75" customHeight="1" x14ac:dyDescent="0.35">
      <c r="H443" s="27"/>
    </row>
    <row r="444" spans="8:8" ht="15.75" customHeight="1" x14ac:dyDescent="0.35">
      <c r="H444" s="27"/>
    </row>
    <row r="445" spans="8:8" ht="15.75" customHeight="1" x14ac:dyDescent="0.35">
      <c r="H445" s="27"/>
    </row>
    <row r="446" spans="8:8" ht="15.75" customHeight="1" x14ac:dyDescent="0.35">
      <c r="H446" s="27"/>
    </row>
    <row r="447" spans="8:8" ht="15.75" customHeight="1" x14ac:dyDescent="0.35">
      <c r="H447" s="27"/>
    </row>
    <row r="448" spans="8:8" ht="15.75" customHeight="1" x14ac:dyDescent="0.35">
      <c r="H448" s="27"/>
    </row>
    <row r="449" spans="8:8" ht="15.75" customHeight="1" x14ac:dyDescent="0.35">
      <c r="H449" s="27"/>
    </row>
    <row r="450" spans="8:8" ht="15.75" customHeight="1" x14ac:dyDescent="0.35">
      <c r="H450" s="27"/>
    </row>
    <row r="451" spans="8:8" ht="15.75" customHeight="1" x14ac:dyDescent="0.35">
      <c r="H451" s="27"/>
    </row>
    <row r="452" spans="8:8" ht="15.75" customHeight="1" x14ac:dyDescent="0.35">
      <c r="H452" s="27"/>
    </row>
    <row r="453" spans="8:8" ht="15.75" customHeight="1" x14ac:dyDescent="0.35">
      <c r="H453" s="27"/>
    </row>
    <row r="454" spans="8:8" ht="15.75" customHeight="1" x14ac:dyDescent="0.35">
      <c r="H454" s="27"/>
    </row>
    <row r="455" spans="8:8" ht="15.75" customHeight="1" x14ac:dyDescent="0.35">
      <c r="H455" s="27"/>
    </row>
    <row r="456" spans="8:8" ht="15.75" customHeight="1" x14ac:dyDescent="0.35">
      <c r="H456" s="27"/>
    </row>
    <row r="457" spans="8:8" ht="15.75" customHeight="1" x14ac:dyDescent="0.35">
      <c r="H457" s="27"/>
    </row>
    <row r="458" spans="8:8" ht="15.75" customHeight="1" x14ac:dyDescent="0.35">
      <c r="H458" s="27"/>
    </row>
    <row r="459" spans="8:8" ht="15.75" customHeight="1" x14ac:dyDescent="0.35">
      <c r="H459" s="27"/>
    </row>
    <row r="460" spans="8:8" ht="15.75" customHeight="1" x14ac:dyDescent="0.35">
      <c r="H460" s="27"/>
    </row>
    <row r="461" spans="8:8" ht="15.75" customHeight="1" x14ac:dyDescent="0.35">
      <c r="H461" s="27"/>
    </row>
    <row r="462" spans="8:8" ht="15.75" customHeight="1" x14ac:dyDescent="0.35">
      <c r="H462" s="27"/>
    </row>
    <row r="463" spans="8:8" ht="15.75" customHeight="1" x14ac:dyDescent="0.35">
      <c r="H463" s="27"/>
    </row>
    <row r="464" spans="8:8" ht="15.75" customHeight="1" x14ac:dyDescent="0.35">
      <c r="H464" s="27"/>
    </row>
    <row r="465" spans="8:8" ht="15.75" customHeight="1" x14ac:dyDescent="0.35">
      <c r="H465" s="27"/>
    </row>
    <row r="466" spans="8:8" ht="15.75" customHeight="1" x14ac:dyDescent="0.35">
      <c r="H466" s="27"/>
    </row>
    <row r="467" spans="8:8" ht="15.75" customHeight="1" x14ac:dyDescent="0.35">
      <c r="H467" s="27"/>
    </row>
    <row r="468" spans="8:8" ht="15.75" customHeight="1" x14ac:dyDescent="0.35">
      <c r="H468" s="27"/>
    </row>
    <row r="469" spans="8:8" ht="15.75" customHeight="1" x14ac:dyDescent="0.35">
      <c r="H469" s="27"/>
    </row>
    <row r="470" spans="8:8" ht="15.75" customHeight="1" x14ac:dyDescent="0.35">
      <c r="H470" s="27"/>
    </row>
    <row r="471" spans="8:8" ht="15.75" customHeight="1" x14ac:dyDescent="0.35">
      <c r="H471" s="27"/>
    </row>
    <row r="472" spans="8:8" ht="15.75" customHeight="1" x14ac:dyDescent="0.35">
      <c r="H472" s="27"/>
    </row>
    <row r="473" spans="8:8" ht="15.75" customHeight="1" x14ac:dyDescent="0.35">
      <c r="H473" s="27"/>
    </row>
    <row r="474" spans="8:8" ht="15.75" customHeight="1" x14ac:dyDescent="0.35">
      <c r="H474" s="27"/>
    </row>
    <row r="475" spans="8:8" ht="15.75" customHeight="1" x14ac:dyDescent="0.35">
      <c r="H475" s="27"/>
    </row>
    <row r="476" spans="8:8" ht="15.75" customHeight="1" x14ac:dyDescent="0.35">
      <c r="H476" s="27"/>
    </row>
    <row r="477" spans="8:8" ht="15.75" customHeight="1" x14ac:dyDescent="0.35">
      <c r="H477" s="27"/>
    </row>
    <row r="478" spans="8:8" ht="15.75" customHeight="1" x14ac:dyDescent="0.35">
      <c r="H478" s="27"/>
    </row>
    <row r="479" spans="8:8" ht="15.75" customHeight="1" x14ac:dyDescent="0.35">
      <c r="H479" s="27"/>
    </row>
    <row r="480" spans="8:8" ht="15.75" customHeight="1" x14ac:dyDescent="0.35">
      <c r="H480" s="27"/>
    </row>
    <row r="481" spans="8:8" ht="15.75" customHeight="1" x14ac:dyDescent="0.35">
      <c r="H481" s="27"/>
    </row>
    <row r="482" spans="8:8" ht="15.75" customHeight="1" x14ac:dyDescent="0.35">
      <c r="H482" s="27"/>
    </row>
    <row r="483" spans="8:8" ht="15.75" customHeight="1" x14ac:dyDescent="0.35">
      <c r="H483" s="27"/>
    </row>
    <row r="484" spans="8:8" ht="15.75" customHeight="1" x14ac:dyDescent="0.35">
      <c r="H484" s="27"/>
    </row>
    <row r="485" spans="8:8" ht="15.75" customHeight="1" x14ac:dyDescent="0.35">
      <c r="H485" s="27"/>
    </row>
    <row r="486" spans="8:8" ht="15.75" customHeight="1" x14ac:dyDescent="0.35">
      <c r="H486" s="27"/>
    </row>
    <row r="487" spans="8:8" ht="15.75" customHeight="1" x14ac:dyDescent="0.35">
      <c r="H487" s="27"/>
    </row>
    <row r="488" spans="8:8" ht="15.75" customHeight="1" x14ac:dyDescent="0.35">
      <c r="H488" s="27"/>
    </row>
    <row r="489" spans="8:8" ht="15.75" customHeight="1" x14ac:dyDescent="0.35">
      <c r="H489" s="27"/>
    </row>
    <row r="490" spans="8:8" ht="15.75" customHeight="1" x14ac:dyDescent="0.35">
      <c r="H490" s="27"/>
    </row>
    <row r="491" spans="8:8" ht="15.75" customHeight="1" x14ac:dyDescent="0.35">
      <c r="H491" s="27"/>
    </row>
    <row r="492" spans="8:8" ht="15.75" customHeight="1" x14ac:dyDescent="0.35">
      <c r="H492" s="27"/>
    </row>
    <row r="493" spans="8:8" ht="15.75" customHeight="1" x14ac:dyDescent="0.35">
      <c r="H493" s="27"/>
    </row>
    <row r="494" spans="8:8" ht="15.75" customHeight="1" x14ac:dyDescent="0.35">
      <c r="H494" s="27"/>
    </row>
    <row r="495" spans="8:8" ht="15.75" customHeight="1" x14ac:dyDescent="0.35">
      <c r="H495" s="27"/>
    </row>
    <row r="496" spans="8:8" ht="15.75" customHeight="1" x14ac:dyDescent="0.35">
      <c r="H496" s="27"/>
    </row>
    <row r="497" spans="8:8" ht="15.75" customHeight="1" x14ac:dyDescent="0.35">
      <c r="H497" s="27"/>
    </row>
    <row r="498" spans="8:8" ht="15.75" customHeight="1" x14ac:dyDescent="0.35">
      <c r="H498" s="27"/>
    </row>
    <row r="499" spans="8:8" ht="15.75" customHeight="1" x14ac:dyDescent="0.35">
      <c r="H499" s="27"/>
    </row>
    <row r="500" spans="8:8" ht="15.75" customHeight="1" x14ac:dyDescent="0.35">
      <c r="H500" s="27"/>
    </row>
    <row r="501" spans="8:8" ht="15.75" customHeight="1" x14ac:dyDescent="0.35">
      <c r="H501" s="27"/>
    </row>
    <row r="502" spans="8:8" ht="15.75" customHeight="1" x14ac:dyDescent="0.35">
      <c r="H502" s="27"/>
    </row>
    <row r="503" spans="8:8" ht="15.75" customHeight="1" x14ac:dyDescent="0.35">
      <c r="H503" s="27"/>
    </row>
    <row r="504" spans="8:8" ht="15.75" customHeight="1" x14ac:dyDescent="0.35">
      <c r="H504" s="27"/>
    </row>
    <row r="505" spans="8:8" ht="15.75" customHeight="1" x14ac:dyDescent="0.35">
      <c r="H505" s="27"/>
    </row>
    <row r="506" spans="8:8" ht="15.75" customHeight="1" x14ac:dyDescent="0.35">
      <c r="H506" s="27"/>
    </row>
    <row r="507" spans="8:8" ht="15.75" customHeight="1" x14ac:dyDescent="0.35">
      <c r="H507" s="27"/>
    </row>
    <row r="508" spans="8:8" ht="15.75" customHeight="1" x14ac:dyDescent="0.35">
      <c r="H508" s="27"/>
    </row>
    <row r="509" spans="8:8" ht="15.75" customHeight="1" x14ac:dyDescent="0.35">
      <c r="H509" s="27"/>
    </row>
    <row r="510" spans="8:8" ht="15.75" customHeight="1" x14ac:dyDescent="0.35">
      <c r="H510" s="27"/>
    </row>
    <row r="511" spans="8:8" ht="15.75" customHeight="1" x14ac:dyDescent="0.35">
      <c r="H511" s="27"/>
    </row>
    <row r="512" spans="8:8" ht="15.75" customHeight="1" x14ac:dyDescent="0.35">
      <c r="H512" s="27"/>
    </row>
    <row r="513" spans="8:8" ht="15.75" customHeight="1" x14ac:dyDescent="0.35">
      <c r="H513" s="27"/>
    </row>
    <row r="514" spans="8:8" ht="15.75" customHeight="1" x14ac:dyDescent="0.35">
      <c r="H514" s="27"/>
    </row>
    <row r="515" spans="8:8" ht="15.75" customHeight="1" x14ac:dyDescent="0.35">
      <c r="H515" s="27"/>
    </row>
    <row r="516" spans="8:8" ht="15.75" customHeight="1" x14ac:dyDescent="0.35">
      <c r="H516" s="27"/>
    </row>
    <row r="517" spans="8:8" ht="15.75" customHeight="1" x14ac:dyDescent="0.35">
      <c r="H517" s="27"/>
    </row>
    <row r="518" spans="8:8" ht="15.75" customHeight="1" x14ac:dyDescent="0.35">
      <c r="H518" s="27"/>
    </row>
    <row r="519" spans="8:8" ht="15.75" customHeight="1" x14ac:dyDescent="0.35">
      <c r="H519" s="27"/>
    </row>
    <row r="520" spans="8:8" ht="15.75" customHeight="1" x14ac:dyDescent="0.35">
      <c r="H520" s="27"/>
    </row>
    <row r="521" spans="8:8" ht="15.75" customHeight="1" x14ac:dyDescent="0.35">
      <c r="H521" s="27"/>
    </row>
    <row r="522" spans="8:8" ht="15.75" customHeight="1" x14ac:dyDescent="0.35">
      <c r="H522" s="27"/>
    </row>
    <row r="523" spans="8:8" ht="15.75" customHeight="1" x14ac:dyDescent="0.35">
      <c r="H523" s="27"/>
    </row>
    <row r="524" spans="8:8" ht="15.75" customHeight="1" x14ac:dyDescent="0.35">
      <c r="H524" s="27"/>
    </row>
    <row r="525" spans="8:8" ht="15.75" customHeight="1" x14ac:dyDescent="0.35">
      <c r="H525" s="27"/>
    </row>
    <row r="526" spans="8:8" ht="15.75" customHeight="1" x14ac:dyDescent="0.35">
      <c r="H526" s="27"/>
    </row>
    <row r="527" spans="8:8" ht="15.75" customHeight="1" x14ac:dyDescent="0.35">
      <c r="H527" s="27"/>
    </row>
    <row r="528" spans="8:8" ht="15.75" customHeight="1" x14ac:dyDescent="0.35">
      <c r="H528" s="27"/>
    </row>
    <row r="529" spans="8:8" ht="15.75" customHeight="1" x14ac:dyDescent="0.35">
      <c r="H529" s="27"/>
    </row>
    <row r="530" spans="8:8" ht="15.75" customHeight="1" x14ac:dyDescent="0.35">
      <c r="H530" s="27"/>
    </row>
    <row r="531" spans="8:8" ht="15.75" customHeight="1" x14ac:dyDescent="0.35">
      <c r="H531" s="27"/>
    </row>
    <row r="532" spans="8:8" ht="15.75" customHeight="1" x14ac:dyDescent="0.35">
      <c r="H532" s="27"/>
    </row>
    <row r="533" spans="8:8" ht="15.75" customHeight="1" x14ac:dyDescent="0.35">
      <c r="H533" s="27"/>
    </row>
    <row r="534" spans="8:8" ht="15.75" customHeight="1" x14ac:dyDescent="0.35">
      <c r="H534" s="27"/>
    </row>
    <row r="535" spans="8:8" ht="15.75" customHeight="1" x14ac:dyDescent="0.35">
      <c r="H535" s="27"/>
    </row>
    <row r="536" spans="8:8" ht="15.75" customHeight="1" x14ac:dyDescent="0.35">
      <c r="H536" s="27"/>
    </row>
    <row r="537" spans="8:8" ht="15.75" customHeight="1" x14ac:dyDescent="0.35">
      <c r="H537" s="27"/>
    </row>
    <row r="538" spans="8:8" ht="15.75" customHeight="1" x14ac:dyDescent="0.35">
      <c r="H538" s="27"/>
    </row>
    <row r="539" spans="8:8" ht="15.75" customHeight="1" x14ac:dyDescent="0.35">
      <c r="H539" s="27"/>
    </row>
    <row r="540" spans="8:8" ht="15.75" customHeight="1" x14ac:dyDescent="0.35">
      <c r="H540" s="27"/>
    </row>
    <row r="541" spans="8:8" ht="15.75" customHeight="1" x14ac:dyDescent="0.35">
      <c r="H541" s="27"/>
    </row>
    <row r="542" spans="8:8" ht="15.75" customHeight="1" x14ac:dyDescent="0.35">
      <c r="H542" s="27"/>
    </row>
    <row r="543" spans="8:8" ht="15.75" customHeight="1" x14ac:dyDescent="0.35">
      <c r="H543" s="27"/>
    </row>
    <row r="544" spans="8:8" ht="15.75" customHeight="1" x14ac:dyDescent="0.35">
      <c r="H544" s="27"/>
    </row>
    <row r="545" spans="8:8" ht="15.75" customHeight="1" x14ac:dyDescent="0.35">
      <c r="H545" s="27"/>
    </row>
    <row r="546" spans="8:8" ht="15.75" customHeight="1" x14ac:dyDescent="0.35">
      <c r="H546" s="27"/>
    </row>
    <row r="547" spans="8:8" ht="15.75" customHeight="1" x14ac:dyDescent="0.35">
      <c r="H547" s="27"/>
    </row>
    <row r="548" spans="8:8" ht="15.75" customHeight="1" x14ac:dyDescent="0.35">
      <c r="H548" s="27"/>
    </row>
    <row r="549" spans="8:8" ht="15.75" customHeight="1" x14ac:dyDescent="0.35">
      <c r="H549" s="27"/>
    </row>
    <row r="550" spans="8:8" ht="15.75" customHeight="1" x14ac:dyDescent="0.35">
      <c r="H550" s="27"/>
    </row>
    <row r="551" spans="8:8" ht="15.75" customHeight="1" x14ac:dyDescent="0.35">
      <c r="H551" s="27"/>
    </row>
    <row r="552" spans="8:8" ht="15.75" customHeight="1" x14ac:dyDescent="0.35">
      <c r="H552" s="27"/>
    </row>
    <row r="553" spans="8:8" ht="15.75" customHeight="1" x14ac:dyDescent="0.35">
      <c r="H553" s="27"/>
    </row>
    <row r="554" spans="8:8" ht="15.75" customHeight="1" x14ac:dyDescent="0.35">
      <c r="H554" s="27"/>
    </row>
    <row r="555" spans="8:8" ht="15.75" customHeight="1" x14ac:dyDescent="0.35">
      <c r="H555" s="27"/>
    </row>
    <row r="556" spans="8:8" ht="15.75" customHeight="1" x14ac:dyDescent="0.35">
      <c r="H556" s="27"/>
    </row>
    <row r="557" spans="8:8" ht="15.75" customHeight="1" x14ac:dyDescent="0.35">
      <c r="H557" s="27"/>
    </row>
    <row r="558" spans="8:8" ht="15.75" customHeight="1" x14ac:dyDescent="0.35">
      <c r="H558" s="27"/>
    </row>
    <row r="559" spans="8:8" ht="15.75" customHeight="1" x14ac:dyDescent="0.35">
      <c r="H559" s="27"/>
    </row>
    <row r="560" spans="8:8" ht="15.75" customHeight="1" x14ac:dyDescent="0.35">
      <c r="H560" s="27"/>
    </row>
    <row r="561" spans="8:8" ht="15.75" customHeight="1" x14ac:dyDescent="0.35">
      <c r="H561" s="27"/>
    </row>
    <row r="562" spans="8:8" ht="15.75" customHeight="1" x14ac:dyDescent="0.35">
      <c r="H562" s="27"/>
    </row>
    <row r="563" spans="8:8" ht="15.75" customHeight="1" x14ac:dyDescent="0.35">
      <c r="H563" s="27"/>
    </row>
    <row r="564" spans="8:8" ht="15.75" customHeight="1" x14ac:dyDescent="0.35">
      <c r="H564" s="27"/>
    </row>
    <row r="565" spans="8:8" ht="15.75" customHeight="1" x14ac:dyDescent="0.35">
      <c r="H565" s="27"/>
    </row>
    <row r="566" spans="8:8" ht="15.75" customHeight="1" x14ac:dyDescent="0.35">
      <c r="H566" s="27"/>
    </row>
    <row r="567" spans="8:8" ht="15.75" customHeight="1" x14ac:dyDescent="0.35">
      <c r="H567" s="27"/>
    </row>
    <row r="568" spans="8:8" ht="15.75" customHeight="1" x14ac:dyDescent="0.35">
      <c r="H568" s="27"/>
    </row>
    <row r="569" spans="8:8" ht="15.75" customHeight="1" x14ac:dyDescent="0.35">
      <c r="H569" s="27"/>
    </row>
    <row r="570" spans="8:8" ht="15.75" customHeight="1" x14ac:dyDescent="0.35">
      <c r="H570" s="27"/>
    </row>
    <row r="571" spans="8:8" ht="15.75" customHeight="1" x14ac:dyDescent="0.35">
      <c r="H571" s="27"/>
    </row>
    <row r="572" spans="8:8" ht="15.75" customHeight="1" x14ac:dyDescent="0.35">
      <c r="H572" s="27"/>
    </row>
    <row r="573" spans="8:8" ht="15.75" customHeight="1" x14ac:dyDescent="0.35">
      <c r="H573" s="27"/>
    </row>
    <row r="574" spans="8:8" ht="15.75" customHeight="1" x14ac:dyDescent="0.35">
      <c r="H574" s="27"/>
    </row>
    <row r="575" spans="8:8" ht="15.75" customHeight="1" x14ac:dyDescent="0.35">
      <c r="H575" s="27"/>
    </row>
    <row r="576" spans="8:8" ht="15.75" customHeight="1" x14ac:dyDescent="0.35">
      <c r="H576" s="27"/>
    </row>
    <row r="577" spans="8:8" ht="15.75" customHeight="1" x14ac:dyDescent="0.35">
      <c r="H577" s="27"/>
    </row>
    <row r="578" spans="8:8" ht="15.75" customHeight="1" x14ac:dyDescent="0.35">
      <c r="H578" s="27"/>
    </row>
    <row r="579" spans="8:8" ht="15.75" customHeight="1" x14ac:dyDescent="0.35">
      <c r="H579" s="27"/>
    </row>
    <row r="580" spans="8:8" ht="15.75" customHeight="1" x14ac:dyDescent="0.35">
      <c r="H580" s="27"/>
    </row>
    <row r="581" spans="8:8" ht="15.75" customHeight="1" x14ac:dyDescent="0.35">
      <c r="H581" s="27"/>
    </row>
    <row r="582" spans="8:8" ht="15.75" customHeight="1" x14ac:dyDescent="0.35">
      <c r="H582" s="27"/>
    </row>
    <row r="583" spans="8:8" ht="15.75" customHeight="1" x14ac:dyDescent="0.35">
      <c r="H583" s="27"/>
    </row>
    <row r="584" spans="8:8" ht="15.75" customHeight="1" x14ac:dyDescent="0.35">
      <c r="H584" s="27"/>
    </row>
    <row r="585" spans="8:8" ht="15.75" customHeight="1" x14ac:dyDescent="0.35">
      <c r="H585" s="27"/>
    </row>
    <row r="586" spans="8:8" ht="15.75" customHeight="1" x14ac:dyDescent="0.35">
      <c r="H586" s="27"/>
    </row>
    <row r="587" spans="8:8" ht="15.75" customHeight="1" x14ac:dyDescent="0.35">
      <c r="H587" s="27"/>
    </row>
    <row r="588" spans="8:8" ht="15.75" customHeight="1" x14ac:dyDescent="0.35">
      <c r="H588" s="27"/>
    </row>
    <row r="589" spans="8:8" ht="15.75" customHeight="1" x14ac:dyDescent="0.35">
      <c r="H589" s="27"/>
    </row>
    <row r="590" spans="8:8" ht="15.75" customHeight="1" x14ac:dyDescent="0.35">
      <c r="H590" s="27"/>
    </row>
    <row r="591" spans="8:8" ht="15.75" customHeight="1" x14ac:dyDescent="0.35">
      <c r="H591" s="27"/>
    </row>
    <row r="592" spans="8:8" ht="15.75" customHeight="1" x14ac:dyDescent="0.35">
      <c r="H592" s="27"/>
    </row>
    <row r="593" spans="8:8" ht="15.75" customHeight="1" x14ac:dyDescent="0.35">
      <c r="H593" s="27"/>
    </row>
    <row r="594" spans="8:8" ht="15.75" customHeight="1" x14ac:dyDescent="0.35">
      <c r="H594" s="27"/>
    </row>
    <row r="595" spans="8:8" ht="15.75" customHeight="1" x14ac:dyDescent="0.35">
      <c r="H595" s="27"/>
    </row>
    <row r="596" spans="8:8" ht="15.75" customHeight="1" x14ac:dyDescent="0.35">
      <c r="H596" s="27"/>
    </row>
    <row r="597" spans="8:8" ht="15.75" customHeight="1" x14ac:dyDescent="0.35">
      <c r="H597" s="27"/>
    </row>
    <row r="598" spans="8:8" ht="15.75" customHeight="1" x14ac:dyDescent="0.35">
      <c r="H598" s="27"/>
    </row>
    <row r="599" spans="8:8" ht="15.75" customHeight="1" x14ac:dyDescent="0.35">
      <c r="H599" s="27"/>
    </row>
    <row r="600" spans="8:8" ht="15.75" customHeight="1" x14ac:dyDescent="0.35">
      <c r="H600" s="27"/>
    </row>
    <row r="601" spans="8:8" ht="15.75" customHeight="1" x14ac:dyDescent="0.35">
      <c r="H601" s="27"/>
    </row>
    <row r="602" spans="8:8" ht="15.75" customHeight="1" x14ac:dyDescent="0.35">
      <c r="H602" s="27"/>
    </row>
    <row r="603" spans="8:8" ht="15.75" customHeight="1" x14ac:dyDescent="0.35">
      <c r="H603" s="27"/>
    </row>
    <row r="604" spans="8:8" ht="15.75" customHeight="1" x14ac:dyDescent="0.35">
      <c r="H604" s="27"/>
    </row>
    <row r="605" spans="8:8" ht="15.75" customHeight="1" x14ac:dyDescent="0.35">
      <c r="H605" s="27"/>
    </row>
    <row r="606" spans="8:8" ht="15.75" customHeight="1" x14ac:dyDescent="0.35">
      <c r="H606" s="27"/>
    </row>
    <row r="607" spans="8:8" ht="15.75" customHeight="1" x14ac:dyDescent="0.35">
      <c r="H607" s="27"/>
    </row>
    <row r="608" spans="8:8" ht="15.75" customHeight="1" x14ac:dyDescent="0.35">
      <c r="H608" s="27"/>
    </row>
    <row r="609" spans="8:8" ht="15.75" customHeight="1" x14ac:dyDescent="0.35">
      <c r="H609" s="27"/>
    </row>
    <row r="610" spans="8:8" ht="15.75" customHeight="1" x14ac:dyDescent="0.35">
      <c r="H610" s="27"/>
    </row>
    <row r="611" spans="8:8" ht="15.75" customHeight="1" x14ac:dyDescent="0.35">
      <c r="H611" s="27"/>
    </row>
    <row r="612" spans="8:8" ht="15.75" customHeight="1" x14ac:dyDescent="0.35">
      <c r="H612" s="27"/>
    </row>
    <row r="613" spans="8:8" ht="15.75" customHeight="1" x14ac:dyDescent="0.35">
      <c r="H613" s="27"/>
    </row>
    <row r="614" spans="8:8" ht="15.75" customHeight="1" x14ac:dyDescent="0.35">
      <c r="H614" s="27"/>
    </row>
    <row r="615" spans="8:8" ht="15.75" customHeight="1" x14ac:dyDescent="0.35">
      <c r="H615" s="27"/>
    </row>
    <row r="616" spans="8:8" ht="15.75" customHeight="1" x14ac:dyDescent="0.35">
      <c r="H616" s="27"/>
    </row>
    <row r="617" spans="8:8" ht="15.75" customHeight="1" x14ac:dyDescent="0.35">
      <c r="H617" s="27"/>
    </row>
    <row r="618" spans="8:8" ht="15.75" customHeight="1" x14ac:dyDescent="0.35">
      <c r="H618" s="27"/>
    </row>
    <row r="619" spans="8:8" ht="15.75" customHeight="1" x14ac:dyDescent="0.35">
      <c r="H619" s="27"/>
    </row>
    <row r="620" spans="8:8" ht="15.75" customHeight="1" x14ac:dyDescent="0.35">
      <c r="H620" s="27"/>
    </row>
    <row r="621" spans="8:8" ht="15.75" customHeight="1" x14ac:dyDescent="0.35">
      <c r="H621" s="27"/>
    </row>
    <row r="622" spans="8:8" ht="15.75" customHeight="1" x14ac:dyDescent="0.35">
      <c r="H622" s="27"/>
    </row>
    <row r="623" spans="8:8" ht="15.75" customHeight="1" x14ac:dyDescent="0.35">
      <c r="H623" s="27"/>
    </row>
    <row r="624" spans="8:8" ht="15.75" customHeight="1" x14ac:dyDescent="0.35">
      <c r="H624" s="27"/>
    </row>
    <row r="625" spans="8:8" ht="15.75" customHeight="1" x14ac:dyDescent="0.35">
      <c r="H625" s="27"/>
    </row>
    <row r="626" spans="8:8" ht="15.75" customHeight="1" x14ac:dyDescent="0.35">
      <c r="H626" s="27"/>
    </row>
    <row r="627" spans="8:8" ht="15.75" customHeight="1" x14ac:dyDescent="0.35">
      <c r="H627" s="27"/>
    </row>
    <row r="628" spans="8:8" ht="15.75" customHeight="1" x14ac:dyDescent="0.35">
      <c r="H628" s="27"/>
    </row>
    <row r="629" spans="8:8" ht="15.75" customHeight="1" x14ac:dyDescent="0.35">
      <c r="H629" s="27"/>
    </row>
    <row r="630" spans="8:8" ht="15.75" customHeight="1" x14ac:dyDescent="0.35">
      <c r="H630" s="27"/>
    </row>
    <row r="631" spans="8:8" ht="15.75" customHeight="1" x14ac:dyDescent="0.35">
      <c r="H631" s="27"/>
    </row>
    <row r="632" spans="8:8" ht="15.75" customHeight="1" x14ac:dyDescent="0.35">
      <c r="H632" s="27"/>
    </row>
    <row r="633" spans="8:8" ht="15.75" customHeight="1" x14ac:dyDescent="0.35">
      <c r="H633" s="27"/>
    </row>
    <row r="634" spans="8:8" ht="15.75" customHeight="1" x14ac:dyDescent="0.35">
      <c r="H634" s="27"/>
    </row>
    <row r="635" spans="8:8" ht="15.75" customHeight="1" x14ac:dyDescent="0.35">
      <c r="H635" s="27"/>
    </row>
    <row r="636" spans="8:8" ht="15.75" customHeight="1" x14ac:dyDescent="0.35">
      <c r="H636" s="27"/>
    </row>
    <row r="637" spans="8:8" ht="15.75" customHeight="1" x14ac:dyDescent="0.35">
      <c r="H637" s="27"/>
    </row>
    <row r="638" spans="8:8" ht="15.75" customHeight="1" x14ac:dyDescent="0.35">
      <c r="H638" s="27"/>
    </row>
    <row r="639" spans="8:8" ht="15.75" customHeight="1" x14ac:dyDescent="0.35">
      <c r="H639" s="27"/>
    </row>
    <row r="640" spans="8:8" ht="15.75" customHeight="1" x14ac:dyDescent="0.35">
      <c r="H640" s="27"/>
    </row>
    <row r="641" spans="8:8" ht="15.75" customHeight="1" x14ac:dyDescent="0.35">
      <c r="H641" s="27"/>
    </row>
    <row r="642" spans="8:8" ht="15.75" customHeight="1" x14ac:dyDescent="0.35">
      <c r="H642" s="27"/>
    </row>
    <row r="643" spans="8:8" ht="15.75" customHeight="1" x14ac:dyDescent="0.35">
      <c r="H643" s="27"/>
    </row>
    <row r="644" spans="8:8" ht="15.75" customHeight="1" x14ac:dyDescent="0.35">
      <c r="H644" s="27"/>
    </row>
    <row r="645" spans="8:8" ht="15.75" customHeight="1" x14ac:dyDescent="0.35">
      <c r="H645" s="27"/>
    </row>
    <row r="646" spans="8:8" ht="15.75" customHeight="1" x14ac:dyDescent="0.35">
      <c r="H646" s="27"/>
    </row>
    <row r="647" spans="8:8" ht="15.75" customHeight="1" x14ac:dyDescent="0.35">
      <c r="H647" s="27"/>
    </row>
    <row r="648" spans="8:8" ht="15.75" customHeight="1" x14ac:dyDescent="0.35">
      <c r="H648" s="27"/>
    </row>
    <row r="649" spans="8:8" ht="15.75" customHeight="1" x14ac:dyDescent="0.35">
      <c r="H649" s="27"/>
    </row>
    <row r="650" spans="8:8" ht="15.75" customHeight="1" x14ac:dyDescent="0.35">
      <c r="H650" s="27"/>
    </row>
    <row r="651" spans="8:8" ht="15.75" customHeight="1" x14ac:dyDescent="0.35">
      <c r="H651" s="27"/>
    </row>
    <row r="652" spans="8:8" ht="15.75" customHeight="1" x14ac:dyDescent="0.35">
      <c r="H652" s="27"/>
    </row>
    <row r="653" spans="8:8" ht="15.75" customHeight="1" x14ac:dyDescent="0.35">
      <c r="H653" s="27"/>
    </row>
    <row r="654" spans="8:8" ht="15.75" customHeight="1" x14ac:dyDescent="0.35">
      <c r="H654" s="27"/>
    </row>
    <row r="655" spans="8:8" ht="15.75" customHeight="1" x14ac:dyDescent="0.35">
      <c r="H655" s="27"/>
    </row>
    <row r="656" spans="8:8" ht="15.75" customHeight="1" x14ac:dyDescent="0.35">
      <c r="H656" s="27"/>
    </row>
    <row r="657" spans="8:8" ht="15.75" customHeight="1" x14ac:dyDescent="0.35">
      <c r="H657" s="27"/>
    </row>
    <row r="658" spans="8:8" ht="15.75" customHeight="1" x14ac:dyDescent="0.35">
      <c r="H658" s="27"/>
    </row>
    <row r="659" spans="8:8" ht="15.75" customHeight="1" x14ac:dyDescent="0.35">
      <c r="H659" s="27"/>
    </row>
    <row r="660" spans="8:8" ht="15.75" customHeight="1" x14ac:dyDescent="0.35">
      <c r="H660" s="27"/>
    </row>
    <row r="661" spans="8:8" ht="15.75" customHeight="1" x14ac:dyDescent="0.35">
      <c r="H661" s="27"/>
    </row>
    <row r="662" spans="8:8" ht="15.75" customHeight="1" x14ac:dyDescent="0.35">
      <c r="H662" s="27"/>
    </row>
    <row r="663" spans="8:8" ht="15.75" customHeight="1" x14ac:dyDescent="0.35">
      <c r="H663" s="27"/>
    </row>
    <row r="664" spans="8:8" ht="15.75" customHeight="1" x14ac:dyDescent="0.35">
      <c r="H664" s="27"/>
    </row>
    <row r="665" spans="8:8" ht="15.75" customHeight="1" x14ac:dyDescent="0.35">
      <c r="H665" s="27"/>
    </row>
    <row r="666" spans="8:8" ht="15.75" customHeight="1" x14ac:dyDescent="0.35">
      <c r="H666" s="27"/>
    </row>
    <row r="667" spans="8:8" ht="15.75" customHeight="1" x14ac:dyDescent="0.35">
      <c r="H667" s="27"/>
    </row>
    <row r="668" spans="8:8" ht="15.75" customHeight="1" x14ac:dyDescent="0.35">
      <c r="H668" s="27"/>
    </row>
    <row r="669" spans="8:8" ht="15.75" customHeight="1" x14ac:dyDescent="0.35">
      <c r="H669" s="27"/>
    </row>
    <row r="670" spans="8:8" ht="15.75" customHeight="1" x14ac:dyDescent="0.35">
      <c r="H670" s="27"/>
    </row>
    <row r="671" spans="8:8" ht="15.75" customHeight="1" x14ac:dyDescent="0.35">
      <c r="H671" s="27"/>
    </row>
    <row r="672" spans="8:8" ht="15.75" customHeight="1" x14ac:dyDescent="0.35">
      <c r="H672" s="27"/>
    </row>
    <row r="673" spans="8:8" ht="15.75" customHeight="1" x14ac:dyDescent="0.35">
      <c r="H673" s="27"/>
    </row>
    <row r="674" spans="8:8" ht="15.75" customHeight="1" x14ac:dyDescent="0.35">
      <c r="H674" s="27"/>
    </row>
    <row r="675" spans="8:8" ht="15.75" customHeight="1" x14ac:dyDescent="0.35">
      <c r="H675" s="27"/>
    </row>
    <row r="676" spans="8:8" ht="15.75" customHeight="1" x14ac:dyDescent="0.35">
      <c r="H676" s="27"/>
    </row>
    <row r="677" spans="8:8" ht="15.75" customHeight="1" x14ac:dyDescent="0.35">
      <c r="H677" s="27"/>
    </row>
    <row r="678" spans="8:8" ht="15.75" customHeight="1" x14ac:dyDescent="0.35">
      <c r="H678" s="27"/>
    </row>
    <row r="679" spans="8:8" ht="15.75" customHeight="1" x14ac:dyDescent="0.35">
      <c r="H679" s="27"/>
    </row>
    <row r="680" spans="8:8" ht="15.75" customHeight="1" x14ac:dyDescent="0.35">
      <c r="H680" s="27"/>
    </row>
    <row r="681" spans="8:8" ht="15.75" customHeight="1" x14ac:dyDescent="0.35">
      <c r="H681" s="27"/>
    </row>
    <row r="682" spans="8:8" ht="15.75" customHeight="1" x14ac:dyDescent="0.35">
      <c r="H682" s="27"/>
    </row>
    <row r="683" spans="8:8" ht="15.75" customHeight="1" x14ac:dyDescent="0.35">
      <c r="H683" s="27"/>
    </row>
    <row r="684" spans="8:8" ht="15.75" customHeight="1" x14ac:dyDescent="0.35">
      <c r="H684" s="27"/>
    </row>
    <row r="685" spans="8:8" ht="15.75" customHeight="1" x14ac:dyDescent="0.35">
      <c r="H685" s="27"/>
    </row>
    <row r="686" spans="8:8" ht="15.75" customHeight="1" x14ac:dyDescent="0.35">
      <c r="H686" s="27"/>
    </row>
    <row r="687" spans="8:8" ht="15.75" customHeight="1" x14ac:dyDescent="0.35">
      <c r="H687" s="27"/>
    </row>
    <row r="688" spans="8:8" ht="15.75" customHeight="1" x14ac:dyDescent="0.35">
      <c r="H688" s="27"/>
    </row>
    <row r="689" spans="8:8" ht="15.75" customHeight="1" x14ac:dyDescent="0.35">
      <c r="H689" s="27"/>
    </row>
    <row r="690" spans="8:8" ht="15.75" customHeight="1" x14ac:dyDescent="0.35">
      <c r="H690" s="27"/>
    </row>
    <row r="691" spans="8:8" ht="15.75" customHeight="1" x14ac:dyDescent="0.35">
      <c r="H691" s="27"/>
    </row>
    <row r="692" spans="8:8" ht="15.75" customHeight="1" x14ac:dyDescent="0.35">
      <c r="H692" s="27"/>
    </row>
    <row r="693" spans="8:8" ht="15.75" customHeight="1" x14ac:dyDescent="0.35">
      <c r="H693" s="27"/>
    </row>
    <row r="694" spans="8:8" ht="15.75" customHeight="1" x14ac:dyDescent="0.35">
      <c r="H694" s="27"/>
    </row>
    <row r="695" spans="8:8" ht="15.75" customHeight="1" x14ac:dyDescent="0.35">
      <c r="H695" s="27"/>
    </row>
    <row r="696" spans="8:8" ht="15.75" customHeight="1" x14ac:dyDescent="0.35">
      <c r="H696" s="27"/>
    </row>
    <row r="697" spans="8:8" ht="15.75" customHeight="1" x14ac:dyDescent="0.35">
      <c r="H697" s="27"/>
    </row>
    <row r="698" spans="8:8" ht="15.75" customHeight="1" x14ac:dyDescent="0.35">
      <c r="H698" s="27"/>
    </row>
    <row r="699" spans="8:8" ht="15.75" customHeight="1" x14ac:dyDescent="0.35">
      <c r="H699" s="27"/>
    </row>
    <row r="700" spans="8:8" ht="15.75" customHeight="1" x14ac:dyDescent="0.35">
      <c r="H700" s="27"/>
    </row>
    <row r="701" spans="8:8" ht="15.75" customHeight="1" x14ac:dyDescent="0.35">
      <c r="H701" s="27"/>
    </row>
    <row r="702" spans="8:8" ht="15.75" customHeight="1" x14ac:dyDescent="0.35">
      <c r="H702" s="27"/>
    </row>
    <row r="703" spans="8:8" ht="15.75" customHeight="1" x14ac:dyDescent="0.35">
      <c r="H703" s="27"/>
    </row>
    <row r="704" spans="8:8" ht="15.75" customHeight="1" x14ac:dyDescent="0.35">
      <c r="H704" s="27"/>
    </row>
    <row r="705" spans="8:8" ht="15.75" customHeight="1" x14ac:dyDescent="0.35">
      <c r="H705" s="27"/>
    </row>
    <row r="706" spans="8:8" ht="15.75" customHeight="1" x14ac:dyDescent="0.35">
      <c r="H706" s="27"/>
    </row>
    <row r="707" spans="8:8" ht="15.75" customHeight="1" x14ac:dyDescent="0.35">
      <c r="H707" s="27"/>
    </row>
    <row r="708" spans="8:8" ht="15.75" customHeight="1" x14ac:dyDescent="0.35">
      <c r="H708" s="27"/>
    </row>
    <row r="709" spans="8:8" ht="15.75" customHeight="1" x14ac:dyDescent="0.35">
      <c r="H709" s="27"/>
    </row>
    <row r="710" spans="8:8" ht="15.75" customHeight="1" x14ac:dyDescent="0.35">
      <c r="H710" s="27"/>
    </row>
    <row r="711" spans="8:8" ht="15.75" customHeight="1" x14ac:dyDescent="0.35">
      <c r="H711" s="27"/>
    </row>
    <row r="712" spans="8:8" ht="15.75" customHeight="1" x14ac:dyDescent="0.35">
      <c r="H712" s="27"/>
    </row>
    <row r="713" spans="8:8" ht="15.75" customHeight="1" x14ac:dyDescent="0.35">
      <c r="H713" s="27"/>
    </row>
    <row r="714" spans="8:8" ht="15.75" customHeight="1" x14ac:dyDescent="0.35">
      <c r="H714" s="27"/>
    </row>
    <row r="715" spans="8:8" ht="15.75" customHeight="1" x14ac:dyDescent="0.35">
      <c r="H715" s="27"/>
    </row>
    <row r="716" spans="8:8" ht="15.75" customHeight="1" x14ac:dyDescent="0.35">
      <c r="H716" s="27"/>
    </row>
    <row r="717" spans="8:8" ht="15.75" customHeight="1" x14ac:dyDescent="0.35">
      <c r="H717" s="27"/>
    </row>
    <row r="718" spans="8:8" ht="15.75" customHeight="1" x14ac:dyDescent="0.35">
      <c r="H718" s="27"/>
    </row>
    <row r="719" spans="8:8" ht="15.75" customHeight="1" x14ac:dyDescent="0.35">
      <c r="H719" s="27"/>
    </row>
    <row r="720" spans="8:8" ht="15.75" customHeight="1" x14ac:dyDescent="0.35">
      <c r="H720" s="27"/>
    </row>
    <row r="721" spans="8:8" ht="15.75" customHeight="1" x14ac:dyDescent="0.35">
      <c r="H721" s="27"/>
    </row>
    <row r="722" spans="8:8" ht="15.75" customHeight="1" x14ac:dyDescent="0.35">
      <c r="H722" s="27"/>
    </row>
    <row r="723" spans="8:8" ht="15.75" customHeight="1" x14ac:dyDescent="0.35">
      <c r="H723" s="27"/>
    </row>
    <row r="724" spans="8:8" ht="15.75" customHeight="1" x14ac:dyDescent="0.35">
      <c r="H724" s="27"/>
    </row>
    <row r="725" spans="8:8" ht="15.75" customHeight="1" x14ac:dyDescent="0.35">
      <c r="H725" s="27"/>
    </row>
    <row r="726" spans="8:8" ht="15.75" customHeight="1" x14ac:dyDescent="0.35">
      <c r="H726" s="27"/>
    </row>
    <row r="727" spans="8:8" ht="15.75" customHeight="1" x14ac:dyDescent="0.35">
      <c r="H727" s="27"/>
    </row>
    <row r="728" spans="8:8" ht="15.75" customHeight="1" x14ac:dyDescent="0.35">
      <c r="H728" s="27"/>
    </row>
    <row r="729" spans="8:8" ht="15.75" customHeight="1" x14ac:dyDescent="0.35">
      <c r="H729" s="27"/>
    </row>
    <row r="730" spans="8:8" ht="15.75" customHeight="1" x14ac:dyDescent="0.35">
      <c r="H730" s="27"/>
    </row>
    <row r="731" spans="8:8" ht="15.75" customHeight="1" x14ac:dyDescent="0.35">
      <c r="H731" s="27"/>
    </row>
    <row r="732" spans="8:8" ht="15.75" customHeight="1" x14ac:dyDescent="0.35">
      <c r="H732" s="27"/>
    </row>
    <row r="733" spans="8:8" ht="15.75" customHeight="1" x14ac:dyDescent="0.35">
      <c r="H733" s="27"/>
    </row>
    <row r="734" spans="8:8" ht="15.75" customHeight="1" x14ac:dyDescent="0.35">
      <c r="H734" s="27"/>
    </row>
    <row r="735" spans="8:8" ht="15.75" customHeight="1" x14ac:dyDescent="0.35">
      <c r="H735" s="27"/>
    </row>
    <row r="736" spans="8:8" ht="15.75" customHeight="1" x14ac:dyDescent="0.35">
      <c r="H736" s="27"/>
    </row>
    <row r="737" spans="8:8" ht="15.75" customHeight="1" x14ac:dyDescent="0.35">
      <c r="H737" s="27"/>
    </row>
    <row r="738" spans="8:8" ht="15.75" customHeight="1" x14ac:dyDescent="0.35">
      <c r="H738" s="27"/>
    </row>
    <row r="739" spans="8:8" ht="15.75" customHeight="1" x14ac:dyDescent="0.35">
      <c r="H739" s="27"/>
    </row>
    <row r="740" spans="8:8" ht="15.75" customHeight="1" x14ac:dyDescent="0.35">
      <c r="H740" s="27"/>
    </row>
    <row r="741" spans="8:8" ht="15.75" customHeight="1" x14ac:dyDescent="0.35">
      <c r="H741" s="27"/>
    </row>
    <row r="742" spans="8:8" ht="15.75" customHeight="1" x14ac:dyDescent="0.35">
      <c r="H742" s="27"/>
    </row>
    <row r="743" spans="8:8" ht="15.75" customHeight="1" x14ac:dyDescent="0.35">
      <c r="H743" s="27"/>
    </row>
    <row r="744" spans="8:8" ht="15.75" customHeight="1" x14ac:dyDescent="0.35">
      <c r="H744" s="27"/>
    </row>
    <row r="745" spans="8:8" ht="15.75" customHeight="1" x14ac:dyDescent="0.35">
      <c r="H745" s="27"/>
    </row>
    <row r="746" spans="8:8" ht="15.75" customHeight="1" x14ac:dyDescent="0.35">
      <c r="H746" s="27"/>
    </row>
    <row r="747" spans="8:8" ht="15.75" customHeight="1" x14ac:dyDescent="0.35">
      <c r="H747" s="27"/>
    </row>
    <row r="748" spans="8:8" ht="15.75" customHeight="1" x14ac:dyDescent="0.35">
      <c r="H748" s="27"/>
    </row>
    <row r="749" spans="8:8" ht="15.75" customHeight="1" x14ac:dyDescent="0.35">
      <c r="H749" s="27"/>
    </row>
    <row r="750" spans="8:8" ht="15.75" customHeight="1" x14ac:dyDescent="0.35">
      <c r="H750" s="27"/>
    </row>
    <row r="751" spans="8:8" ht="15.75" customHeight="1" x14ac:dyDescent="0.35">
      <c r="H751" s="27"/>
    </row>
    <row r="752" spans="8:8" ht="15.75" customHeight="1" x14ac:dyDescent="0.35">
      <c r="H752" s="27"/>
    </row>
    <row r="753" spans="8:8" ht="15.75" customHeight="1" x14ac:dyDescent="0.35">
      <c r="H753" s="27"/>
    </row>
    <row r="754" spans="8:8" ht="15.75" customHeight="1" x14ac:dyDescent="0.35">
      <c r="H754" s="27"/>
    </row>
    <row r="755" spans="8:8" ht="15.75" customHeight="1" x14ac:dyDescent="0.35">
      <c r="H755" s="27"/>
    </row>
    <row r="756" spans="8:8" ht="15.75" customHeight="1" x14ac:dyDescent="0.35">
      <c r="H756" s="27"/>
    </row>
    <row r="757" spans="8:8" ht="15.75" customHeight="1" x14ac:dyDescent="0.35">
      <c r="H757" s="27"/>
    </row>
    <row r="758" spans="8:8" ht="15.75" customHeight="1" x14ac:dyDescent="0.35">
      <c r="H758" s="27"/>
    </row>
    <row r="759" spans="8:8" ht="15.75" customHeight="1" x14ac:dyDescent="0.35">
      <c r="H759" s="27"/>
    </row>
    <row r="760" spans="8:8" ht="15.75" customHeight="1" x14ac:dyDescent="0.35">
      <c r="H760" s="27"/>
    </row>
    <row r="761" spans="8:8" ht="15.75" customHeight="1" x14ac:dyDescent="0.35">
      <c r="H761" s="27"/>
    </row>
    <row r="762" spans="8:8" ht="15.75" customHeight="1" x14ac:dyDescent="0.35">
      <c r="H762" s="27"/>
    </row>
    <row r="763" spans="8:8" ht="15.75" customHeight="1" x14ac:dyDescent="0.35">
      <c r="H763" s="27"/>
    </row>
    <row r="764" spans="8:8" ht="15.75" customHeight="1" x14ac:dyDescent="0.35">
      <c r="H764" s="27"/>
    </row>
    <row r="765" spans="8:8" ht="15.75" customHeight="1" x14ac:dyDescent="0.35">
      <c r="H765" s="27"/>
    </row>
    <row r="766" spans="8:8" ht="15.75" customHeight="1" x14ac:dyDescent="0.35">
      <c r="H766" s="27"/>
    </row>
    <row r="767" spans="8:8" ht="15.75" customHeight="1" x14ac:dyDescent="0.35">
      <c r="H767" s="27"/>
    </row>
    <row r="768" spans="8:8" ht="15.75" customHeight="1" x14ac:dyDescent="0.35">
      <c r="H768" s="27"/>
    </row>
    <row r="769" spans="8:8" ht="15.75" customHeight="1" x14ac:dyDescent="0.35">
      <c r="H769" s="27"/>
    </row>
    <row r="770" spans="8:8" ht="15.75" customHeight="1" x14ac:dyDescent="0.35">
      <c r="H770" s="27"/>
    </row>
    <row r="771" spans="8:8" ht="15.75" customHeight="1" x14ac:dyDescent="0.35">
      <c r="H771" s="27"/>
    </row>
    <row r="772" spans="8:8" ht="15.75" customHeight="1" x14ac:dyDescent="0.35">
      <c r="H772" s="27"/>
    </row>
    <row r="773" spans="8:8" ht="15.75" customHeight="1" x14ac:dyDescent="0.35">
      <c r="H773" s="27"/>
    </row>
    <row r="774" spans="8:8" ht="15.75" customHeight="1" x14ac:dyDescent="0.35">
      <c r="H774" s="27"/>
    </row>
    <row r="775" spans="8:8" ht="15.75" customHeight="1" x14ac:dyDescent="0.35">
      <c r="H775" s="27"/>
    </row>
    <row r="776" spans="8:8" ht="15.75" customHeight="1" x14ac:dyDescent="0.35">
      <c r="H776" s="27"/>
    </row>
    <row r="777" spans="8:8" ht="15.75" customHeight="1" x14ac:dyDescent="0.35">
      <c r="H777" s="27"/>
    </row>
    <row r="778" spans="8:8" ht="15.75" customHeight="1" x14ac:dyDescent="0.35">
      <c r="H778" s="27"/>
    </row>
    <row r="779" spans="8:8" ht="15.75" customHeight="1" x14ac:dyDescent="0.35">
      <c r="H779" s="27"/>
    </row>
    <row r="780" spans="8:8" ht="15.75" customHeight="1" x14ac:dyDescent="0.35">
      <c r="H780" s="27"/>
    </row>
    <row r="781" spans="8:8" ht="15.75" customHeight="1" x14ac:dyDescent="0.35">
      <c r="H781" s="27"/>
    </row>
    <row r="782" spans="8:8" ht="15.75" customHeight="1" x14ac:dyDescent="0.35">
      <c r="H782" s="27"/>
    </row>
    <row r="783" spans="8:8" ht="15.75" customHeight="1" x14ac:dyDescent="0.35">
      <c r="H783" s="27"/>
    </row>
    <row r="784" spans="8:8" ht="15.75" customHeight="1" x14ac:dyDescent="0.35">
      <c r="H784" s="27"/>
    </row>
    <row r="785" spans="8:8" ht="15.75" customHeight="1" x14ac:dyDescent="0.35">
      <c r="H785" s="27"/>
    </row>
    <row r="786" spans="8:8" ht="15.75" customHeight="1" x14ac:dyDescent="0.35">
      <c r="H786" s="27"/>
    </row>
    <row r="787" spans="8:8" ht="15.75" customHeight="1" x14ac:dyDescent="0.35">
      <c r="H787" s="27"/>
    </row>
    <row r="788" spans="8:8" ht="15.75" customHeight="1" x14ac:dyDescent="0.35">
      <c r="H788" s="27"/>
    </row>
    <row r="789" spans="8:8" ht="15.75" customHeight="1" x14ac:dyDescent="0.35">
      <c r="H789" s="27"/>
    </row>
    <row r="790" spans="8:8" ht="15.75" customHeight="1" x14ac:dyDescent="0.35">
      <c r="H790" s="27"/>
    </row>
    <row r="791" spans="8:8" ht="15.75" customHeight="1" x14ac:dyDescent="0.35">
      <c r="H791" s="27"/>
    </row>
    <row r="792" spans="8:8" ht="15.75" customHeight="1" x14ac:dyDescent="0.35">
      <c r="H792" s="27"/>
    </row>
    <row r="793" spans="8:8" ht="15.75" customHeight="1" x14ac:dyDescent="0.35">
      <c r="H793" s="27"/>
    </row>
    <row r="794" spans="8:8" ht="15.75" customHeight="1" x14ac:dyDescent="0.35">
      <c r="H794" s="27"/>
    </row>
    <row r="795" spans="8:8" ht="15.75" customHeight="1" x14ac:dyDescent="0.35">
      <c r="H795" s="27"/>
    </row>
    <row r="796" spans="8:8" ht="15.75" customHeight="1" x14ac:dyDescent="0.35">
      <c r="H796" s="27"/>
    </row>
    <row r="797" spans="8:8" ht="15.75" customHeight="1" x14ac:dyDescent="0.35">
      <c r="H797" s="27"/>
    </row>
    <row r="798" spans="8:8" ht="15.75" customHeight="1" x14ac:dyDescent="0.35">
      <c r="H798" s="27"/>
    </row>
    <row r="799" spans="8:8" ht="15.75" customHeight="1" x14ac:dyDescent="0.35">
      <c r="H799" s="27"/>
    </row>
    <row r="800" spans="8:8" ht="15.75" customHeight="1" x14ac:dyDescent="0.35">
      <c r="H800" s="27"/>
    </row>
    <row r="801" spans="8:8" ht="15.75" customHeight="1" x14ac:dyDescent="0.35">
      <c r="H801" s="27"/>
    </row>
    <row r="802" spans="8:8" ht="15.75" customHeight="1" x14ac:dyDescent="0.35">
      <c r="H802" s="27"/>
    </row>
    <row r="803" spans="8:8" ht="15.75" customHeight="1" x14ac:dyDescent="0.35">
      <c r="H803" s="27"/>
    </row>
    <row r="804" spans="8:8" ht="15.75" customHeight="1" x14ac:dyDescent="0.35">
      <c r="H804" s="27"/>
    </row>
    <row r="805" spans="8:8" ht="15.75" customHeight="1" x14ac:dyDescent="0.35">
      <c r="H805" s="27"/>
    </row>
    <row r="806" spans="8:8" ht="15.75" customHeight="1" x14ac:dyDescent="0.35">
      <c r="H806" s="27"/>
    </row>
    <row r="807" spans="8:8" ht="15.75" customHeight="1" x14ac:dyDescent="0.35">
      <c r="H807" s="27"/>
    </row>
    <row r="808" spans="8:8" ht="15.75" customHeight="1" x14ac:dyDescent="0.35">
      <c r="H808" s="27"/>
    </row>
    <row r="809" spans="8:8" ht="15.75" customHeight="1" x14ac:dyDescent="0.35">
      <c r="H809" s="27"/>
    </row>
    <row r="810" spans="8:8" ht="15.75" customHeight="1" x14ac:dyDescent="0.35">
      <c r="H810" s="27"/>
    </row>
    <row r="811" spans="8:8" ht="15.75" customHeight="1" x14ac:dyDescent="0.35">
      <c r="H811" s="27"/>
    </row>
    <row r="812" spans="8:8" ht="15.75" customHeight="1" x14ac:dyDescent="0.35">
      <c r="H812" s="27"/>
    </row>
    <row r="813" spans="8:8" ht="15.75" customHeight="1" x14ac:dyDescent="0.35">
      <c r="H813" s="27"/>
    </row>
    <row r="814" spans="8:8" ht="15.75" customHeight="1" x14ac:dyDescent="0.35">
      <c r="H814" s="27"/>
    </row>
    <row r="815" spans="8:8" ht="15.75" customHeight="1" x14ac:dyDescent="0.35">
      <c r="H815" s="27"/>
    </row>
    <row r="816" spans="8:8" ht="15.75" customHeight="1" x14ac:dyDescent="0.35">
      <c r="H816" s="27"/>
    </row>
    <row r="817" spans="8:8" ht="15.75" customHeight="1" x14ac:dyDescent="0.35">
      <c r="H817" s="27"/>
    </row>
    <row r="818" spans="8:8" ht="15.75" customHeight="1" x14ac:dyDescent="0.35">
      <c r="H818" s="27"/>
    </row>
    <row r="819" spans="8:8" ht="15.75" customHeight="1" x14ac:dyDescent="0.35">
      <c r="H819" s="27"/>
    </row>
    <row r="820" spans="8:8" ht="15.75" customHeight="1" x14ac:dyDescent="0.35">
      <c r="H820" s="27"/>
    </row>
    <row r="821" spans="8:8" ht="15.75" customHeight="1" x14ac:dyDescent="0.35">
      <c r="H821" s="27"/>
    </row>
    <row r="822" spans="8:8" ht="15.75" customHeight="1" x14ac:dyDescent="0.35">
      <c r="H822" s="27"/>
    </row>
    <row r="823" spans="8:8" ht="15.75" customHeight="1" x14ac:dyDescent="0.35">
      <c r="H823" s="27"/>
    </row>
    <row r="824" spans="8:8" ht="15.75" customHeight="1" x14ac:dyDescent="0.35">
      <c r="H824" s="27"/>
    </row>
    <row r="825" spans="8:8" ht="15.75" customHeight="1" x14ac:dyDescent="0.35">
      <c r="H825" s="27"/>
    </row>
    <row r="826" spans="8:8" ht="15.75" customHeight="1" x14ac:dyDescent="0.35">
      <c r="H826" s="27"/>
    </row>
    <row r="827" spans="8:8" ht="15.75" customHeight="1" x14ac:dyDescent="0.35">
      <c r="H827" s="27"/>
    </row>
    <row r="828" spans="8:8" ht="15.75" customHeight="1" x14ac:dyDescent="0.35">
      <c r="H828" s="27"/>
    </row>
    <row r="829" spans="8:8" ht="15.75" customHeight="1" x14ac:dyDescent="0.35">
      <c r="H829" s="27"/>
    </row>
    <row r="830" spans="8:8" ht="15.75" customHeight="1" x14ac:dyDescent="0.35">
      <c r="H830" s="27"/>
    </row>
    <row r="831" spans="8:8" ht="15.75" customHeight="1" x14ac:dyDescent="0.35">
      <c r="H831" s="27"/>
    </row>
    <row r="832" spans="8:8" ht="15.75" customHeight="1" x14ac:dyDescent="0.35">
      <c r="H832" s="27"/>
    </row>
    <row r="833" spans="8:8" ht="15.75" customHeight="1" x14ac:dyDescent="0.35">
      <c r="H833" s="27"/>
    </row>
    <row r="834" spans="8:8" ht="15.75" customHeight="1" x14ac:dyDescent="0.35">
      <c r="H834" s="27"/>
    </row>
    <row r="835" spans="8:8" ht="15.75" customHeight="1" x14ac:dyDescent="0.35">
      <c r="H835" s="27"/>
    </row>
    <row r="836" spans="8:8" ht="15.75" customHeight="1" x14ac:dyDescent="0.35">
      <c r="H836" s="27"/>
    </row>
    <row r="837" spans="8:8" ht="15.75" customHeight="1" x14ac:dyDescent="0.35">
      <c r="H837" s="27"/>
    </row>
    <row r="838" spans="8:8" ht="15.75" customHeight="1" x14ac:dyDescent="0.35">
      <c r="H838" s="27"/>
    </row>
    <row r="839" spans="8:8" ht="15.75" customHeight="1" x14ac:dyDescent="0.35">
      <c r="H839" s="27"/>
    </row>
    <row r="840" spans="8:8" ht="15.75" customHeight="1" x14ac:dyDescent="0.35">
      <c r="H840" s="27"/>
    </row>
    <row r="841" spans="8:8" ht="15.75" customHeight="1" x14ac:dyDescent="0.35">
      <c r="H841" s="27"/>
    </row>
    <row r="842" spans="8:8" ht="15.75" customHeight="1" x14ac:dyDescent="0.35">
      <c r="H842" s="27"/>
    </row>
    <row r="843" spans="8:8" ht="15.75" customHeight="1" x14ac:dyDescent="0.35">
      <c r="H843" s="27"/>
    </row>
    <row r="844" spans="8:8" ht="15.75" customHeight="1" x14ac:dyDescent="0.35">
      <c r="H844" s="27"/>
    </row>
    <row r="845" spans="8:8" ht="15.75" customHeight="1" x14ac:dyDescent="0.35">
      <c r="H845" s="27"/>
    </row>
    <row r="846" spans="8:8" ht="15.75" customHeight="1" x14ac:dyDescent="0.35">
      <c r="H846" s="27"/>
    </row>
    <row r="847" spans="8:8" ht="15.75" customHeight="1" x14ac:dyDescent="0.35">
      <c r="H847" s="27"/>
    </row>
    <row r="848" spans="8:8" ht="15.75" customHeight="1" x14ac:dyDescent="0.35">
      <c r="H848" s="27"/>
    </row>
    <row r="849" spans="8:8" ht="15.75" customHeight="1" x14ac:dyDescent="0.35">
      <c r="H849" s="27"/>
    </row>
    <row r="850" spans="8:8" ht="15.75" customHeight="1" x14ac:dyDescent="0.35">
      <c r="H850" s="27"/>
    </row>
    <row r="851" spans="8:8" ht="15.75" customHeight="1" x14ac:dyDescent="0.35">
      <c r="H851" s="27"/>
    </row>
    <row r="852" spans="8:8" ht="15.75" customHeight="1" x14ac:dyDescent="0.35">
      <c r="H852" s="27"/>
    </row>
    <row r="853" spans="8:8" ht="15.75" customHeight="1" x14ac:dyDescent="0.35">
      <c r="H853" s="27"/>
    </row>
    <row r="854" spans="8:8" ht="15.75" customHeight="1" x14ac:dyDescent="0.35">
      <c r="H854" s="27"/>
    </row>
    <row r="855" spans="8:8" ht="15.75" customHeight="1" x14ac:dyDescent="0.35">
      <c r="H855" s="27"/>
    </row>
    <row r="856" spans="8:8" ht="15.75" customHeight="1" x14ac:dyDescent="0.35">
      <c r="H856" s="27"/>
    </row>
    <row r="857" spans="8:8" ht="15.75" customHeight="1" x14ac:dyDescent="0.35">
      <c r="H857" s="27"/>
    </row>
    <row r="858" spans="8:8" ht="15.75" customHeight="1" x14ac:dyDescent="0.35">
      <c r="H858" s="27"/>
    </row>
    <row r="859" spans="8:8" ht="15.75" customHeight="1" x14ac:dyDescent="0.35">
      <c r="H859" s="27"/>
    </row>
    <row r="860" spans="8:8" ht="15.75" customHeight="1" x14ac:dyDescent="0.35">
      <c r="H860" s="27"/>
    </row>
    <row r="861" spans="8:8" ht="15.75" customHeight="1" x14ac:dyDescent="0.35">
      <c r="H861" s="27"/>
    </row>
    <row r="862" spans="8:8" ht="15.75" customHeight="1" x14ac:dyDescent="0.35">
      <c r="H862" s="27"/>
    </row>
    <row r="863" spans="8:8" ht="15.75" customHeight="1" x14ac:dyDescent="0.35">
      <c r="H863" s="27"/>
    </row>
    <row r="864" spans="8:8" ht="15.75" customHeight="1" x14ac:dyDescent="0.35">
      <c r="H864" s="27"/>
    </row>
    <row r="865" spans="8:8" ht="15.75" customHeight="1" x14ac:dyDescent="0.35">
      <c r="H865" s="27"/>
    </row>
    <row r="866" spans="8:8" ht="15.75" customHeight="1" x14ac:dyDescent="0.35">
      <c r="H866" s="27"/>
    </row>
    <row r="867" spans="8:8" ht="15.75" customHeight="1" x14ac:dyDescent="0.35">
      <c r="H867" s="27"/>
    </row>
    <row r="868" spans="8:8" ht="15.75" customHeight="1" x14ac:dyDescent="0.35">
      <c r="H868" s="27"/>
    </row>
    <row r="869" spans="8:8" ht="15.75" customHeight="1" x14ac:dyDescent="0.35">
      <c r="H869" s="27"/>
    </row>
    <row r="870" spans="8:8" ht="15.75" customHeight="1" x14ac:dyDescent="0.35">
      <c r="H870" s="27"/>
    </row>
    <row r="871" spans="8:8" ht="15.75" customHeight="1" x14ac:dyDescent="0.35">
      <c r="H871" s="27"/>
    </row>
    <row r="872" spans="8:8" ht="15.75" customHeight="1" x14ac:dyDescent="0.35">
      <c r="H872" s="27"/>
    </row>
    <row r="873" spans="8:8" ht="15.75" customHeight="1" x14ac:dyDescent="0.35">
      <c r="H873" s="27"/>
    </row>
    <row r="874" spans="8:8" ht="15.75" customHeight="1" x14ac:dyDescent="0.35">
      <c r="H874" s="27"/>
    </row>
    <row r="875" spans="8:8" ht="15.75" customHeight="1" x14ac:dyDescent="0.35">
      <c r="H875" s="27"/>
    </row>
    <row r="876" spans="8:8" ht="15.75" customHeight="1" x14ac:dyDescent="0.35">
      <c r="H876" s="27"/>
    </row>
    <row r="877" spans="8:8" ht="15.75" customHeight="1" x14ac:dyDescent="0.35">
      <c r="H877" s="27"/>
    </row>
    <row r="878" spans="8:8" ht="15.75" customHeight="1" x14ac:dyDescent="0.35">
      <c r="H878" s="27"/>
    </row>
    <row r="879" spans="8:8" ht="15.75" customHeight="1" x14ac:dyDescent="0.35">
      <c r="H879" s="27"/>
    </row>
    <row r="880" spans="8:8" ht="15.75" customHeight="1" x14ac:dyDescent="0.35">
      <c r="H880" s="27"/>
    </row>
    <row r="881" spans="8:8" ht="15.75" customHeight="1" x14ac:dyDescent="0.35">
      <c r="H881" s="27"/>
    </row>
    <row r="882" spans="8:8" ht="15.75" customHeight="1" x14ac:dyDescent="0.35">
      <c r="H882" s="27"/>
    </row>
    <row r="883" spans="8:8" ht="15.75" customHeight="1" x14ac:dyDescent="0.35">
      <c r="H883" s="27"/>
    </row>
    <row r="884" spans="8:8" ht="15.75" customHeight="1" x14ac:dyDescent="0.35">
      <c r="H884" s="27"/>
    </row>
    <row r="885" spans="8:8" ht="15.75" customHeight="1" x14ac:dyDescent="0.35">
      <c r="H885" s="27"/>
    </row>
    <row r="886" spans="8:8" ht="15.75" customHeight="1" x14ac:dyDescent="0.35">
      <c r="H886" s="27"/>
    </row>
    <row r="887" spans="8:8" ht="15.75" customHeight="1" x14ac:dyDescent="0.35">
      <c r="H887" s="27"/>
    </row>
    <row r="888" spans="8:8" ht="15.75" customHeight="1" x14ac:dyDescent="0.35">
      <c r="H888" s="27"/>
    </row>
    <row r="889" spans="8:8" ht="15.75" customHeight="1" x14ac:dyDescent="0.35">
      <c r="H889" s="27"/>
    </row>
    <row r="890" spans="8:8" ht="15.75" customHeight="1" x14ac:dyDescent="0.35">
      <c r="H890" s="27"/>
    </row>
    <row r="891" spans="8:8" ht="15.75" customHeight="1" x14ac:dyDescent="0.35">
      <c r="H891" s="27"/>
    </row>
    <row r="892" spans="8:8" ht="15.75" customHeight="1" x14ac:dyDescent="0.35">
      <c r="H892" s="27"/>
    </row>
    <row r="893" spans="8:8" ht="15.75" customHeight="1" x14ac:dyDescent="0.35">
      <c r="H893" s="27"/>
    </row>
    <row r="894" spans="8:8" ht="15.75" customHeight="1" x14ac:dyDescent="0.35">
      <c r="H894" s="27"/>
    </row>
    <row r="895" spans="8:8" ht="15.75" customHeight="1" x14ac:dyDescent="0.35">
      <c r="H895" s="27"/>
    </row>
    <row r="896" spans="8:8" ht="15.75" customHeight="1" x14ac:dyDescent="0.35">
      <c r="H896" s="27"/>
    </row>
    <row r="897" spans="8:8" ht="15.75" customHeight="1" x14ac:dyDescent="0.35">
      <c r="H897" s="27"/>
    </row>
    <row r="898" spans="8:8" ht="15.75" customHeight="1" x14ac:dyDescent="0.35">
      <c r="H898" s="27"/>
    </row>
    <row r="899" spans="8:8" ht="15.75" customHeight="1" x14ac:dyDescent="0.35">
      <c r="H899" s="27"/>
    </row>
    <row r="900" spans="8:8" ht="15.75" customHeight="1" x14ac:dyDescent="0.35">
      <c r="H900" s="27"/>
    </row>
    <row r="901" spans="8:8" ht="15.75" customHeight="1" x14ac:dyDescent="0.35">
      <c r="H901" s="27"/>
    </row>
    <row r="902" spans="8:8" ht="15.75" customHeight="1" x14ac:dyDescent="0.35">
      <c r="H902" s="27"/>
    </row>
    <row r="903" spans="8:8" ht="15.75" customHeight="1" x14ac:dyDescent="0.35">
      <c r="H903" s="27"/>
    </row>
    <row r="904" spans="8:8" ht="15.75" customHeight="1" x14ac:dyDescent="0.35">
      <c r="H904" s="27"/>
    </row>
    <row r="905" spans="8:8" ht="15.75" customHeight="1" x14ac:dyDescent="0.35">
      <c r="H905" s="27"/>
    </row>
    <row r="906" spans="8:8" ht="15.75" customHeight="1" x14ac:dyDescent="0.35">
      <c r="H906" s="27"/>
    </row>
    <row r="907" spans="8:8" ht="15.75" customHeight="1" x14ac:dyDescent="0.35">
      <c r="H907" s="27"/>
    </row>
    <row r="908" spans="8:8" ht="15.75" customHeight="1" x14ac:dyDescent="0.35">
      <c r="H908" s="27"/>
    </row>
    <row r="909" spans="8:8" ht="15.75" customHeight="1" x14ac:dyDescent="0.35">
      <c r="H909" s="27"/>
    </row>
    <row r="910" spans="8:8" ht="15.75" customHeight="1" x14ac:dyDescent="0.35">
      <c r="H910" s="27"/>
    </row>
    <row r="911" spans="8:8" ht="15.75" customHeight="1" x14ac:dyDescent="0.35">
      <c r="H911" s="27"/>
    </row>
    <row r="912" spans="8:8" ht="15.75" customHeight="1" x14ac:dyDescent="0.35">
      <c r="H912" s="27"/>
    </row>
    <row r="913" spans="8:8" ht="15.75" customHeight="1" x14ac:dyDescent="0.35">
      <c r="H913" s="27"/>
    </row>
    <row r="914" spans="8:8" ht="15.75" customHeight="1" x14ac:dyDescent="0.35">
      <c r="H914" s="27"/>
    </row>
    <row r="915" spans="8:8" ht="15.75" customHeight="1" x14ac:dyDescent="0.35">
      <c r="H915" s="27"/>
    </row>
    <row r="916" spans="8:8" ht="15.75" customHeight="1" x14ac:dyDescent="0.35">
      <c r="H916" s="27"/>
    </row>
    <row r="917" spans="8:8" ht="15.75" customHeight="1" x14ac:dyDescent="0.35">
      <c r="H917" s="27"/>
    </row>
    <row r="918" spans="8:8" ht="15.75" customHeight="1" x14ac:dyDescent="0.35">
      <c r="H918" s="27"/>
    </row>
    <row r="919" spans="8:8" ht="15.75" customHeight="1" x14ac:dyDescent="0.35">
      <c r="H919" s="27"/>
    </row>
    <row r="920" spans="8:8" ht="15.75" customHeight="1" x14ac:dyDescent="0.35">
      <c r="H920" s="27"/>
    </row>
    <row r="921" spans="8:8" ht="15.75" customHeight="1" x14ac:dyDescent="0.35">
      <c r="H921" s="27"/>
    </row>
    <row r="922" spans="8:8" ht="15.75" customHeight="1" x14ac:dyDescent="0.35">
      <c r="H922" s="27"/>
    </row>
    <row r="923" spans="8:8" ht="15.75" customHeight="1" x14ac:dyDescent="0.35">
      <c r="H923" s="27"/>
    </row>
    <row r="924" spans="8:8" ht="15.75" customHeight="1" x14ac:dyDescent="0.35">
      <c r="H924" s="27"/>
    </row>
    <row r="925" spans="8:8" ht="15.75" customHeight="1" x14ac:dyDescent="0.35">
      <c r="H925" s="27"/>
    </row>
    <row r="926" spans="8:8" ht="15.75" customHeight="1" x14ac:dyDescent="0.35">
      <c r="H926" s="27"/>
    </row>
    <row r="927" spans="8:8" ht="15.75" customHeight="1" x14ac:dyDescent="0.35">
      <c r="H927" s="27"/>
    </row>
    <row r="928" spans="8:8" ht="15.75" customHeight="1" x14ac:dyDescent="0.35">
      <c r="H928" s="27"/>
    </row>
    <row r="929" spans="8:8" ht="15.75" customHeight="1" x14ac:dyDescent="0.35">
      <c r="H929" s="27"/>
    </row>
    <row r="930" spans="8:8" ht="15.75" customHeight="1" x14ac:dyDescent="0.35">
      <c r="H930" s="27"/>
    </row>
    <row r="931" spans="8:8" ht="15.75" customHeight="1" x14ac:dyDescent="0.35">
      <c r="H931" s="27"/>
    </row>
    <row r="932" spans="8:8" ht="15.75" customHeight="1" x14ac:dyDescent="0.35">
      <c r="H932" s="27"/>
    </row>
    <row r="933" spans="8:8" ht="15.75" customHeight="1" x14ac:dyDescent="0.35">
      <c r="H933" s="27"/>
    </row>
    <row r="934" spans="8:8" ht="15.75" customHeight="1" x14ac:dyDescent="0.35">
      <c r="H934" s="27"/>
    </row>
    <row r="935" spans="8:8" ht="15.75" customHeight="1" x14ac:dyDescent="0.35">
      <c r="H935" s="27"/>
    </row>
    <row r="936" spans="8:8" ht="15.75" customHeight="1" x14ac:dyDescent="0.35">
      <c r="H936" s="27"/>
    </row>
    <row r="937" spans="8:8" ht="15.75" customHeight="1" x14ac:dyDescent="0.35">
      <c r="H937" s="27"/>
    </row>
    <row r="938" spans="8:8" ht="15.75" customHeight="1" x14ac:dyDescent="0.35">
      <c r="H938" s="27"/>
    </row>
    <row r="939" spans="8:8" ht="15.75" customHeight="1" x14ac:dyDescent="0.35">
      <c r="H939" s="27"/>
    </row>
    <row r="940" spans="8:8" ht="15.75" customHeight="1" x14ac:dyDescent="0.35">
      <c r="H940" s="27"/>
    </row>
    <row r="941" spans="8:8" ht="15.75" customHeight="1" x14ac:dyDescent="0.35">
      <c r="H941" s="27"/>
    </row>
    <row r="942" spans="8:8" ht="15.75" customHeight="1" x14ac:dyDescent="0.35">
      <c r="H942" s="27"/>
    </row>
    <row r="943" spans="8:8" ht="15.75" customHeight="1" x14ac:dyDescent="0.35">
      <c r="H943" s="27"/>
    </row>
    <row r="944" spans="8:8" ht="15.75" customHeight="1" x14ac:dyDescent="0.35">
      <c r="H944" s="27"/>
    </row>
    <row r="945" spans="8:8" ht="15.75" customHeight="1" x14ac:dyDescent="0.35">
      <c r="H945" s="27"/>
    </row>
    <row r="946" spans="8:8" ht="15.75" customHeight="1" x14ac:dyDescent="0.35">
      <c r="H946" s="27"/>
    </row>
    <row r="947" spans="8:8" ht="15.75" customHeight="1" x14ac:dyDescent="0.35">
      <c r="H947" s="27"/>
    </row>
    <row r="948" spans="8:8" ht="15.75" customHeight="1" x14ac:dyDescent="0.35">
      <c r="H948" s="27"/>
    </row>
    <row r="949" spans="8:8" ht="15.75" customHeight="1" x14ac:dyDescent="0.35">
      <c r="H949" s="27"/>
    </row>
    <row r="950" spans="8:8" ht="15.75" customHeight="1" x14ac:dyDescent="0.35">
      <c r="H950" s="27"/>
    </row>
    <row r="951" spans="8:8" ht="15.75" customHeight="1" x14ac:dyDescent="0.35">
      <c r="H951" s="27"/>
    </row>
    <row r="952" spans="8:8" ht="15.75" customHeight="1" x14ac:dyDescent="0.35">
      <c r="H952" s="27"/>
    </row>
    <row r="953" spans="8:8" ht="15.75" customHeight="1" x14ac:dyDescent="0.35">
      <c r="H953" s="27"/>
    </row>
    <row r="954" spans="8:8" ht="15.75" customHeight="1" x14ac:dyDescent="0.35">
      <c r="H954" s="27"/>
    </row>
    <row r="955" spans="8:8" ht="15.75" customHeight="1" x14ac:dyDescent="0.35">
      <c r="H955" s="27"/>
    </row>
    <row r="956" spans="8:8" ht="15.75" customHeight="1" x14ac:dyDescent="0.35">
      <c r="H956" s="27"/>
    </row>
    <row r="957" spans="8:8" ht="15.75" customHeight="1" x14ac:dyDescent="0.35">
      <c r="H957" s="27"/>
    </row>
    <row r="958" spans="8:8" ht="15.75" customHeight="1" x14ac:dyDescent="0.35">
      <c r="H958" s="27"/>
    </row>
    <row r="959" spans="8:8" ht="15.75" customHeight="1" x14ac:dyDescent="0.35">
      <c r="H959" s="27"/>
    </row>
    <row r="960" spans="8:8" ht="15.75" customHeight="1" x14ac:dyDescent="0.35">
      <c r="H960" s="27"/>
    </row>
    <row r="961" spans="8:8" ht="15.75" customHeight="1" x14ac:dyDescent="0.35">
      <c r="H961" s="27"/>
    </row>
    <row r="962" spans="8:8" ht="15.75" customHeight="1" x14ac:dyDescent="0.35">
      <c r="H962" s="27"/>
    </row>
    <row r="963" spans="8:8" ht="15.75" customHeight="1" x14ac:dyDescent="0.35">
      <c r="H963" s="27"/>
    </row>
    <row r="964" spans="8:8" ht="15.75" customHeight="1" x14ac:dyDescent="0.35">
      <c r="H964" s="27"/>
    </row>
    <row r="965" spans="8:8" ht="15.75" customHeight="1" x14ac:dyDescent="0.35">
      <c r="H965" s="27"/>
    </row>
    <row r="966" spans="8:8" ht="15.75" customHeight="1" x14ac:dyDescent="0.35">
      <c r="H966" s="27"/>
    </row>
    <row r="967" spans="8:8" ht="15.75" customHeight="1" x14ac:dyDescent="0.35">
      <c r="H967" s="27"/>
    </row>
    <row r="968" spans="8:8" ht="15.75" customHeight="1" x14ac:dyDescent="0.35">
      <c r="H968" s="27"/>
    </row>
    <row r="969" spans="8:8" ht="15.75" customHeight="1" x14ac:dyDescent="0.35">
      <c r="H969" s="27"/>
    </row>
    <row r="970" spans="8:8" ht="15.75" customHeight="1" x14ac:dyDescent="0.35">
      <c r="H970" s="27"/>
    </row>
    <row r="971" spans="8:8" ht="15.75" customHeight="1" x14ac:dyDescent="0.35">
      <c r="H971" s="27"/>
    </row>
    <row r="972" spans="8:8" ht="15.75" customHeight="1" x14ac:dyDescent="0.35">
      <c r="H972" s="27"/>
    </row>
    <row r="973" spans="8:8" ht="15.75" customHeight="1" x14ac:dyDescent="0.35">
      <c r="H973" s="27"/>
    </row>
    <row r="974" spans="8:8" ht="15.75" customHeight="1" x14ac:dyDescent="0.35">
      <c r="H974" s="27"/>
    </row>
    <row r="975" spans="8:8" ht="15.75" customHeight="1" x14ac:dyDescent="0.35">
      <c r="H975" s="27"/>
    </row>
  </sheetData>
  <autoFilter ref="A5:Y55" xr:uid="{00000000-0009-0000-0000-000000000000}"/>
  <mergeCells count="3">
    <mergeCell ref="A1:J1"/>
    <mergeCell ref="A2:J2"/>
    <mergeCell ref="A3:J3"/>
  </mergeCells>
  <pageMargins left="0.75" right="0.75" top="1" bottom="1" header="0" footer="0"/>
  <pageSetup paperSize="9" orientation="portrait"/>
  <headerFooter>
    <oddHeader>&amp;R&amp;"Calibri"&amp;12&amp;K000000 *OFFICIAL USE 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00"/>
  <sheetViews>
    <sheetView workbookViewId="0"/>
  </sheetViews>
  <sheetFormatPr defaultColWidth="12.58203125" defaultRowHeight="15" customHeight="1" x14ac:dyDescent="0.35"/>
  <cols>
    <col min="1" max="5" width="9" customWidth="1"/>
    <col min="6" max="6" width="16.75" customWidth="1"/>
    <col min="7" max="7" width="9" customWidth="1"/>
  </cols>
  <sheetData>
    <row r="1" spans="2:7" ht="14.5" x14ac:dyDescent="0.35">
      <c r="F1" s="1"/>
    </row>
    <row r="2" spans="2:7" ht="14.5" x14ac:dyDescent="0.35">
      <c r="B2" s="2" t="s">
        <v>89</v>
      </c>
      <c r="D2" s="2">
        <f>'[2]Planejador de Projetos'!F6</f>
        <v>0</v>
      </c>
      <c r="F2" s="1" t="s">
        <v>90</v>
      </c>
      <c r="G2" s="2">
        <v>1</v>
      </c>
    </row>
    <row r="3" spans="2:7" ht="14.5" x14ac:dyDescent="0.35">
      <c r="B3" s="2" t="s">
        <v>91</v>
      </c>
      <c r="D3" s="2">
        <f t="shared" ref="D3:D10" si="0">D2+1</f>
        <v>1</v>
      </c>
      <c r="F3" s="1" t="s">
        <v>92</v>
      </c>
      <c r="G3" s="2">
        <v>2</v>
      </c>
    </row>
    <row r="4" spans="2:7" ht="14.5" x14ac:dyDescent="0.35">
      <c r="B4" s="2" t="s">
        <v>93</v>
      </c>
      <c r="D4" s="2">
        <f t="shared" si="0"/>
        <v>2</v>
      </c>
      <c r="F4" s="1" t="s">
        <v>94</v>
      </c>
      <c r="G4" s="2">
        <v>3</v>
      </c>
    </row>
    <row r="5" spans="2:7" ht="14.5" x14ac:dyDescent="0.35">
      <c r="B5" s="2" t="s">
        <v>95</v>
      </c>
      <c r="D5" s="2">
        <f t="shared" si="0"/>
        <v>3</v>
      </c>
      <c r="F5" s="1" t="s">
        <v>96</v>
      </c>
      <c r="G5" s="2">
        <v>4</v>
      </c>
    </row>
    <row r="6" spans="2:7" ht="14.5" x14ac:dyDescent="0.35">
      <c r="B6" s="2" t="s">
        <v>97</v>
      </c>
      <c r="D6" s="2">
        <f t="shared" si="0"/>
        <v>4</v>
      </c>
      <c r="F6" s="1" t="s">
        <v>98</v>
      </c>
      <c r="G6" s="2">
        <v>5</v>
      </c>
    </row>
    <row r="7" spans="2:7" ht="14.5" x14ac:dyDescent="0.35">
      <c r="B7" s="2" t="s">
        <v>99</v>
      </c>
      <c r="D7" s="2">
        <f t="shared" si="0"/>
        <v>5</v>
      </c>
      <c r="F7" s="1" t="s">
        <v>100</v>
      </c>
      <c r="G7" s="2">
        <v>6</v>
      </c>
    </row>
    <row r="8" spans="2:7" ht="14.5" x14ac:dyDescent="0.35">
      <c r="B8" s="2" t="s">
        <v>101</v>
      </c>
      <c r="D8" s="2">
        <f t="shared" si="0"/>
        <v>6</v>
      </c>
      <c r="F8" s="1" t="s">
        <v>102</v>
      </c>
      <c r="G8" s="2">
        <v>7</v>
      </c>
    </row>
    <row r="9" spans="2:7" ht="14.5" x14ac:dyDescent="0.35">
      <c r="B9" s="2" t="s">
        <v>103</v>
      </c>
      <c r="D9" s="2">
        <f t="shared" si="0"/>
        <v>7</v>
      </c>
      <c r="F9" s="1" t="s">
        <v>104</v>
      </c>
      <c r="G9" s="2">
        <v>8</v>
      </c>
    </row>
    <row r="10" spans="2:7" ht="14.5" x14ac:dyDescent="0.35">
      <c r="B10" s="2" t="s">
        <v>105</v>
      </c>
      <c r="D10" s="2">
        <f t="shared" si="0"/>
        <v>8</v>
      </c>
      <c r="F10" s="1" t="s">
        <v>106</v>
      </c>
      <c r="G10" s="2">
        <v>9</v>
      </c>
    </row>
    <row r="11" spans="2:7" ht="14.5" x14ac:dyDescent="0.35">
      <c r="B11" s="2" t="s">
        <v>107</v>
      </c>
      <c r="F11" s="1" t="s">
        <v>108</v>
      </c>
      <c r="G11" s="2">
        <v>10</v>
      </c>
    </row>
    <row r="12" spans="2:7" ht="14.5" x14ac:dyDescent="0.35">
      <c r="B12" s="2" t="s">
        <v>109</v>
      </c>
      <c r="F12" s="1" t="s">
        <v>110</v>
      </c>
      <c r="G12" s="2">
        <v>11</v>
      </c>
    </row>
    <row r="13" spans="2:7" ht="14.5" x14ac:dyDescent="0.35">
      <c r="B13" s="2" t="s">
        <v>111</v>
      </c>
      <c r="F13" s="1" t="s">
        <v>112</v>
      </c>
      <c r="G13" s="2">
        <v>12</v>
      </c>
    </row>
    <row r="14" spans="2:7" ht="14.5" x14ac:dyDescent="0.35">
      <c r="F14" s="1" t="s">
        <v>113</v>
      </c>
      <c r="G14" s="2">
        <v>13</v>
      </c>
    </row>
    <row r="15" spans="2:7" ht="14.5" x14ac:dyDescent="0.35">
      <c r="F15" s="1" t="s">
        <v>114</v>
      </c>
      <c r="G15" s="2">
        <v>14</v>
      </c>
    </row>
    <row r="16" spans="2:7" ht="14.5" x14ac:dyDescent="0.35">
      <c r="F16" s="1" t="s">
        <v>115</v>
      </c>
      <c r="G16" s="2">
        <v>15</v>
      </c>
    </row>
    <row r="17" spans="6:7" ht="14.5" x14ac:dyDescent="0.35">
      <c r="F17" s="1" t="s">
        <v>116</v>
      </c>
      <c r="G17" s="2">
        <v>16</v>
      </c>
    </row>
    <row r="18" spans="6:7" ht="14.5" x14ac:dyDescent="0.35">
      <c r="F18" s="1" t="s">
        <v>117</v>
      </c>
      <c r="G18" s="2">
        <v>17</v>
      </c>
    </row>
    <row r="19" spans="6:7" ht="14.5" x14ac:dyDescent="0.35">
      <c r="F19" s="1" t="s">
        <v>118</v>
      </c>
      <c r="G19" s="2">
        <v>18</v>
      </c>
    </row>
    <row r="20" spans="6:7" ht="14.5" x14ac:dyDescent="0.35">
      <c r="F20" s="1" t="s">
        <v>119</v>
      </c>
      <c r="G20" s="2">
        <v>19</v>
      </c>
    </row>
    <row r="21" spans="6:7" ht="15.75" customHeight="1" x14ac:dyDescent="0.35">
      <c r="F21" s="1" t="s">
        <v>120</v>
      </c>
      <c r="G21" s="2">
        <v>20</v>
      </c>
    </row>
    <row r="22" spans="6:7" ht="15.75" customHeight="1" x14ac:dyDescent="0.35">
      <c r="F22" s="1" t="s">
        <v>121</v>
      </c>
      <c r="G22" s="2">
        <v>21</v>
      </c>
    </row>
    <row r="23" spans="6:7" ht="15.75" customHeight="1" x14ac:dyDescent="0.35">
      <c r="F23" s="1" t="s">
        <v>122</v>
      </c>
      <c r="G23" s="2">
        <v>22</v>
      </c>
    </row>
    <row r="24" spans="6:7" ht="15.75" customHeight="1" x14ac:dyDescent="0.35">
      <c r="F24" s="1" t="s">
        <v>123</v>
      </c>
      <c r="G24" s="2">
        <v>23</v>
      </c>
    </row>
    <row r="25" spans="6:7" ht="15.75" customHeight="1" x14ac:dyDescent="0.35">
      <c r="F25" s="1" t="s">
        <v>124</v>
      </c>
      <c r="G25" s="2">
        <v>24</v>
      </c>
    </row>
    <row r="26" spans="6:7" ht="15.75" customHeight="1" x14ac:dyDescent="0.35">
      <c r="F26" s="1" t="s">
        <v>125</v>
      </c>
      <c r="G26" s="2">
        <v>25</v>
      </c>
    </row>
    <row r="27" spans="6:7" ht="15.75" customHeight="1" x14ac:dyDescent="0.35">
      <c r="F27" s="1" t="s">
        <v>126</v>
      </c>
      <c r="G27" s="2">
        <v>26</v>
      </c>
    </row>
    <row r="28" spans="6:7" ht="15.75" customHeight="1" x14ac:dyDescent="0.35">
      <c r="F28" s="1" t="s">
        <v>127</v>
      </c>
      <c r="G28" s="2">
        <v>27</v>
      </c>
    </row>
    <row r="29" spans="6:7" ht="15.75" customHeight="1" x14ac:dyDescent="0.35">
      <c r="F29" s="1" t="s">
        <v>128</v>
      </c>
      <c r="G29" s="2">
        <v>28</v>
      </c>
    </row>
    <row r="30" spans="6:7" ht="15.75" customHeight="1" x14ac:dyDescent="0.35">
      <c r="F30" s="1" t="s">
        <v>129</v>
      </c>
      <c r="G30" s="2">
        <v>29</v>
      </c>
    </row>
    <row r="31" spans="6:7" ht="15.75" customHeight="1" x14ac:dyDescent="0.35">
      <c r="F31" s="1" t="s">
        <v>130</v>
      </c>
      <c r="G31" s="2">
        <v>30</v>
      </c>
    </row>
    <row r="32" spans="6:7" ht="15.75" customHeight="1" x14ac:dyDescent="0.35">
      <c r="F32" s="1" t="s">
        <v>131</v>
      </c>
      <c r="G32" s="2">
        <v>31</v>
      </c>
    </row>
    <row r="33" spans="6:7" ht="15.75" customHeight="1" x14ac:dyDescent="0.35">
      <c r="F33" s="1" t="s">
        <v>132</v>
      </c>
      <c r="G33" s="2">
        <v>32</v>
      </c>
    </row>
    <row r="34" spans="6:7" ht="15.75" customHeight="1" x14ac:dyDescent="0.35">
      <c r="F34" s="1" t="s">
        <v>133</v>
      </c>
      <c r="G34" s="2">
        <v>33</v>
      </c>
    </row>
    <row r="35" spans="6:7" ht="15.75" customHeight="1" x14ac:dyDescent="0.35">
      <c r="F35" s="1" t="s">
        <v>134</v>
      </c>
      <c r="G35" s="2">
        <v>34</v>
      </c>
    </row>
    <row r="36" spans="6:7" ht="15.75" customHeight="1" x14ac:dyDescent="0.35">
      <c r="F36" s="1" t="s">
        <v>135</v>
      </c>
      <c r="G36" s="2">
        <v>35</v>
      </c>
    </row>
    <row r="37" spans="6:7" ht="15.75" customHeight="1" x14ac:dyDescent="0.35">
      <c r="F37" s="1" t="s">
        <v>136</v>
      </c>
      <c r="G37" s="2">
        <v>36</v>
      </c>
    </row>
    <row r="38" spans="6:7" ht="15.75" customHeight="1" x14ac:dyDescent="0.35">
      <c r="F38" s="1" t="s">
        <v>137</v>
      </c>
      <c r="G38" s="2">
        <v>37</v>
      </c>
    </row>
    <row r="39" spans="6:7" ht="15.75" customHeight="1" x14ac:dyDescent="0.35">
      <c r="F39" s="1" t="s">
        <v>138</v>
      </c>
      <c r="G39" s="2">
        <v>38</v>
      </c>
    </row>
    <row r="40" spans="6:7" ht="15.75" customHeight="1" x14ac:dyDescent="0.35">
      <c r="F40" s="1" t="s">
        <v>139</v>
      </c>
      <c r="G40" s="2">
        <v>39</v>
      </c>
    </row>
    <row r="41" spans="6:7" ht="15.75" customHeight="1" x14ac:dyDescent="0.35">
      <c r="F41" s="1" t="s">
        <v>140</v>
      </c>
      <c r="G41" s="2">
        <v>40</v>
      </c>
    </row>
    <row r="42" spans="6:7" ht="15.75" customHeight="1" x14ac:dyDescent="0.35">
      <c r="F42" s="1" t="s">
        <v>141</v>
      </c>
      <c r="G42" s="2">
        <v>41</v>
      </c>
    </row>
    <row r="43" spans="6:7" ht="15.75" customHeight="1" x14ac:dyDescent="0.35">
      <c r="F43" s="1" t="s">
        <v>142</v>
      </c>
      <c r="G43" s="2">
        <v>42</v>
      </c>
    </row>
    <row r="44" spans="6:7" ht="15.75" customHeight="1" x14ac:dyDescent="0.35">
      <c r="F44" s="1" t="s">
        <v>143</v>
      </c>
      <c r="G44" s="2">
        <v>43</v>
      </c>
    </row>
    <row r="45" spans="6:7" ht="15.75" customHeight="1" x14ac:dyDescent="0.35">
      <c r="F45" s="1" t="s">
        <v>144</v>
      </c>
      <c r="G45" s="2">
        <v>44</v>
      </c>
    </row>
    <row r="46" spans="6:7" ht="15.75" customHeight="1" x14ac:dyDescent="0.35">
      <c r="F46" s="1" t="s">
        <v>145</v>
      </c>
      <c r="G46" s="2">
        <v>45</v>
      </c>
    </row>
    <row r="47" spans="6:7" ht="15.75" customHeight="1" x14ac:dyDescent="0.35">
      <c r="F47" s="1" t="s">
        <v>146</v>
      </c>
      <c r="G47" s="2">
        <v>46</v>
      </c>
    </row>
    <row r="48" spans="6:7" ht="15.75" customHeight="1" x14ac:dyDescent="0.35">
      <c r="F48" s="1" t="s">
        <v>147</v>
      </c>
      <c r="G48" s="2">
        <v>47</v>
      </c>
    </row>
    <row r="49" spans="6:7" ht="15.75" customHeight="1" x14ac:dyDescent="0.35">
      <c r="F49" s="1" t="s">
        <v>148</v>
      </c>
      <c r="G49" s="2">
        <v>48</v>
      </c>
    </row>
    <row r="50" spans="6:7" ht="15.75" customHeight="1" x14ac:dyDescent="0.35">
      <c r="F50" s="1" t="s">
        <v>149</v>
      </c>
      <c r="G50" s="2">
        <v>49</v>
      </c>
    </row>
    <row r="51" spans="6:7" ht="15.75" customHeight="1" x14ac:dyDescent="0.35">
      <c r="F51" s="1" t="s">
        <v>150</v>
      </c>
      <c r="G51" s="2">
        <v>50</v>
      </c>
    </row>
    <row r="52" spans="6:7" ht="15.75" customHeight="1" x14ac:dyDescent="0.35">
      <c r="F52" s="1" t="s">
        <v>151</v>
      </c>
      <c r="G52" s="2">
        <v>51</v>
      </c>
    </row>
    <row r="53" spans="6:7" ht="15.75" customHeight="1" x14ac:dyDescent="0.35">
      <c r="F53" s="1" t="s">
        <v>152</v>
      </c>
      <c r="G53" s="2">
        <v>52</v>
      </c>
    </row>
    <row r="54" spans="6:7" ht="15.75" customHeight="1" x14ac:dyDescent="0.35">
      <c r="F54" s="1" t="s">
        <v>153</v>
      </c>
      <c r="G54" s="2">
        <v>53</v>
      </c>
    </row>
    <row r="55" spans="6:7" ht="15.75" customHeight="1" x14ac:dyDescent="0.35">
      <c r="F55" s="1" t="s">
        <v>154</v>
      </c>
      <c r="G55" s="2">
        <v>54</v>
      </c>
    </row>
    <row r="56" spans="6:7" ht="15.75" customHeight="1" x14ac:dyDescent="0.35">
      <c r="F56" s="1" t="s">
        <v>155</v>
      </c>
      <c r="G56" s="2">
        <v>55</v>
      </c>
    </row>
    <row r="57" spans="6:7" ht="15.75" customHeight="1" x14ac:dyDescent="0.35">
      <c r="F57" s="1" t="s">
        <v>156</v>
      </c>
      <c r="G57" s="2">
        <v>56</v>
      </c>
    </row>
    <row r="58" spans="6:7" ht="15.75" customHeight="1" x14ac:dyDescent="0.35">
      <c r="F58" s="1" t="s">
        <v>157</v>
      </c>
      <c r="G58" s="2">
        <v>57</v>
      </c>
    </row>
    <row r="59" spans="6:7" ht="15.75" customHeight="1" x14ac:dyDescent="0.35">
      <c r="F59" s="1" t="s">
        <v>158</v>
      </c>
      <c r="G59" s="2">
        <v>58</v>
      </c>
    </row>
    <row r="60" spans="6:7" ht="15.75" customHeight="1" x14ac:dyDescent="0.35">
      <c r="F60" s="1" t="s">
        <v>159</v>
      </c>
      <c r="G60" s="2">
        <v>59</v>
      </c>
    </row>
    <row r="61" spans="6:7" ht="15.75" customHeight="1" x14ac:dyDescent="0.35">
      <c r="F61" s="1" t="s">
        <v>160</v>
      </c>
      <c r="G61" s="2">
        <v>60</v>
      </c>
    </row>
    <row r="62" spans="6:7" ht="15.75" customHeight="1" x14ac:dyDescent="0.35">
      <c r="F62" s="1" t="s">
        <v>161</v>
      </c>
      <c r="G62" s="2">
        <v>61</v>
      </c>
    </row>
    <row r="63" spans="6:7" ht="15.75" customHeight="1" x14ac:dyDescent="0.35">
      <c r="F63" s="1" t="s">
        <v>162</v>
      </c>
      <c r="G63" s="2">
        <v>62</v>
      </c>
    </row>
    <row r="64" spans="6:7" ht="15.75" customHeight="1" x14ac:dyDescent="0.35">
      <c r="F64" s="1" t="s">
        <v>163</v>
      </c>
      <c r="G64" s="2">
        <v>63</v>
      </c>
    </row>
    <row r="65" spans="6:7" ht="15.75" customHeight="1" x14ac:dyDescent="0.35">
      <c r="F65" s="1" t="s">
        <v>164</v>
      </c>
      <c r="G65" s="2">
        <v>64</v>
      </c>
    </row>
    <row r="66" spans="6:7" ht="15.75" customHeight="1" x14ac:dyDescent="0.35">
      <c r="F66" s="1" t="s">
        <v>165</v>
      </c>
      <c r="G66" s="2">
        <v>65</v>
      </c>
    </row>
    <row r="67" spans="6:7" ht="15.75" customHeight="1" x14ac:dyDescent="0.35">
      <c r="F67" s="1" t="s">
        <v>166</v>
      </c>
      <c r="G67" s="2">
        <v>66</v>
      </c>
    </row>
    <row r="68" spans="6:7" ht="15.75" customHeight="1" x14ac:dyDescent="0.35">
      <c r="F68" s="1" t="s">
        <v>167</v>
      </c>
      <c r="G68" s="2">
        <v>67</v>
      </c>
    </row>
    <row r="69" spans="6:7" ht="15.75" customHeight="1" x14ac:dyDescent="0.35">
      <c r="F69" s="1" t="s">
        <v>168</v>
      </c>
      <c r="G69" s="2">
        <v>68</v>
      </c>
    </row>
    <row r="70" spans="6:7" ht="15.75" customHeight="1" x14ac:dyDescent="0.35">
      <c r="F70" s="1" t="s">
        <v>169</v>
      </c>
      <c r="G70" s="2">
        <v>69</v>
      </c>
    </row>
    <row r="71" spans="6:7" ht="15.75" customHeight="1" x14ac:dyDescent="0.35">
      <c r="F71" s="1" t="s">
        <v>170</v>
      </c>
      <c r="G71" s="2">
        <v>70</v>
      </c>
    </row>
    <row r="72" spans="6:7" ht="15.75" customHeight="1" x14ac:dyDescent="0.35">
      <c r="F72" s="1" t="s">
        <v>171</v>
      </c>
      <c r="G72" s="2">
        <v>71</v>
      </c>
    </row>
    <row r="73" spans="6:7" ht="15.75" customHeight="1" x14ac:dyDescent="0.35">
      <c r="F73" s="1" t="s">
        <v>172</v>
      </c>
      <c r="G73" s="2">
        <v>72</v>
      </c>
    </row>
    <row r="74" spans="6:7" ht="15.75" customHeight="1" x14ac:dyDescent="0.35">
      <c r="F74" s="1" t="s">
        <v>173</v>
      </c>
      <c r="G74" s="2">
        <v>73</v>
      </c>
    </row>
    <row r="75" spans="6:7" ht="15.75" customHeight="1" x14ac:dyDescent="0.35">
      <c r="F75" s="1" t="s">
        <v>174</v>
      </c>
      <c r="G75" s="2">
        <v>74</v>
      </c>
    </row>
    <row r="76" spans="6:7" ht="15.75" customHeight="1" x14ac:dyDescent="0.35">
      <c r="F76" s="1" t="s">
        <v>175</v>
      </c>
      <c r="G76" s="2">
        <v>75</v>
      </c>
    </row>
    <row r="77" spans="6:7" ht="15.75" customHeight="1" x14ac:dyDescent="0.35">
      <c r="F77" s="1" t="s">
        <v>176</v>
      </c>
      <c r="G77" s="2">
        <v>76</v>
      </c>
    </row>
    <row r="78" spans="6:7" ht="15.75" customHeight="1" x14ac:dyDescent="0.35">
      <c r="F78" s="1" t="s">
        <v>177</v>
      </c>
      <c r="G78" s="2">
        <v>77</v>
      </c>
    </row>
    <row r="79" spans="6:7" ht="15.75" customHeight="1" x14ac:dyDescent="0.35">
      <c r="F79" s="1" t="s">
        <v>178</v>
      </c>
      <c r="G79" s="2">
        <v>78</v>
      </c>
    </row>
    <row r="80" spans="6:7" ht="15.75" customHeight="1" x14ac:dyDescent="0.35">
      <c r="F80" s="1" t="s">
        <v>179</v>
      </c>
      <c r="G80" s="2">
        <v>79</v>
      </c>
    </row>
    <row r="81" spans="6:7" ht="15.75" customHeight="1" x14ac:dyDescent="0.35">
      <c r="F81" s="1" t="s">
        <v>180</v>
      </c>
      <c r="G81" s="2">
        <v>80</v>
      </c>
    </row>
    <row r="82" spans="6:7" ht="15.75" customHeight="1" x14ac:dyDescent="0.35">
      <c r="F82" s="1" t="s">
        <v>181</v>
      </c>
      <c r="G82" s="2">
        <v>81</v>
      </c>
    </row>
    <row r="83" spans="6:7" ht="15.75" customHeight="1" x14ac:dyDescent="0.35">
      <c r="F83" s="1" t="s">
        <v>182</v>
      </c>
      <c r="G83" s="2">
        <v>82</v>
      </c>
    </row>
    <row r="84" spans="6:7" ht="15.75" customHeight="1" x14ac:dyDescent="0.35">
      <c r="F84" s="1" t="s">
        <v>183</v>
      </c>
      <c r="G84" s="2">
        <v>83</v>
      </c>
    </row>
    <row r="85" spans="6:7" ht="15.75" customHeight="1" x14ac:dyDescent="0.35">
      <c r="F85" s="1" t="s">
        <v>184</v>
      </c>
      <c r="G85" s="2">
        <v>84</v>
      </c>
    </row>
    <row r="86" spans="6:7" ht="15.75" customHeight="1" x14ac:dyDescent="0.35">
      <c r="F86" s="1" t="s">
        <v>185</v>
      </c>
      <c r="G86" s="2">
        <v>85</v>
      </c>
    </row>
    <row r="87" spans="6:7" ht="15.75" customHeight="1" x14ac:dyDescent="0.35">
      <c r="F87" s="1" t="s">
        <v>186</v>
      </c>
      <c r="G87" s="2">
        <v>86</v>
      </c>
    </row>
    <row r="88" spans="6:7" ht="15.75" customHeight="1" x14ac:dyDescent="0.35">
      <c r="F88" s="1" t="s">
        <v>187</v>
      </c>
      <c r="G88" s="2">
        <v>87</v>
      </c>
    </row>
    <row r="89" spans="6:7" ht="15.75" customHeight="1" x14ac:dyDescent="0.35">
      <c r="F89" s="1" t="s">
        <v>188</v>
      </c>
      <c r="G89" s="2">
        <v>88</v>
      </c>
    </row>
    <row r="90" spans="6:7" ht="15.75" customHeight="1" x14ac:dyDescent="0.35">
      <c r="F90" s="1" t="s">
        <v>189</v>
      </c>
      <c r="G90" s="2">
        <v>89</v>
      </c>
    </row>
    <row r="91" spans="6:7" ht="15.75" customHeight="1" x14ac:dyDescent="0.35">
      <c r="F91" s="1" t="s">
        <v>190</v>
      </c>
      <c r="G91" s="2">
        <v>90</v>
      </c>
    </row>
    <row r="92" spans="6:7" ht="15.75" customHeight="1" x14ac:dyDescent="0.35">
      <c r="F92" s="1" t="s">
        <v>191</v>
      </c>
      <c r="G92" s="2">
        <v>91</v>
      </c>
    </row>
    <row r="93" spans="6:7" ht="15.75" customHeight="1" x14ac:dyDescent="0.35">
      <c r="F93" s="1" t="s">
        <v>192</v>
      </c>
      <c r="G93" s="2">
        <v>92</v>
      </c>
    </row>
    <row r="94" spans="6:7" ht="15.75" customHeight="1" x14ac:dyDescent="0.35">
      <c r="F94" s="1" t="s">
        <v>193</v>
      </c>
      <c r="G94" s="2">
        <v>93</v>
      </c>
    </row>
    <row r="95" spans="6:7" ht="15.75" customHeight="1" x14ac:dyDescent="0.35">
      <c r="F95" s="1" t="s">
        <v>194</v>
      </c>
      <c r="G95" s="2">
        <v>94</v>
      </c>
    </row>
    <row r="96" spans="6:7" ht="15.75" customHeight="1" x14ac:dyDescent="0.35">
      <c r="F96" s="1" t="s">
        <v>195</v>
      </c>
      <c r="G96" s="2">
        <v>95</v>
      </c>
    </row>
    <row r="97" spans="6:7" ht="15.75" customHeight="1" x14ac:dyDescent="0.35">
      <c r="F97" s="1" t="s">
        <v>196</v>
      </c>
      <c r="G97" s="2">
        <v>96</v>
      </c>
    </row>
    <row r="98" spans="6:7" ht="15.75" customHeight="1" x14ac:dyDescent="0.35">
      <c r="F98" s="1" t="s">
        <v>197</v>
      </c>
      <c r="G98" s="2">
        <v>97</v>
      </c>
    </row>
    <row r="99" spans="6:7" ht="15.75" customHeight="1" x14ac:dyDescent="0.35">
      <c r="F99" s="1" t="s">
        <v>198</v>
      </c>
      <c r="G99" s="2">
        <v>98</v>
      </c>
    </row>
    <row r="100" spans="6:7" ht="15.75" customHeight="1" x14ac:dyDescent="0.35">
      <c r="F100" s="1" t="s">
        <v>199</v>
      </c>
      <c r="G100" s="2">
        <v>99</v>
      </c>
    </row>
    <row r="101" spans="6:7" ht="15.75" customHeight="1" x14ac:dyDescent="0.35">
      <c r="F101" s="1" t="s">
        <v>200</v>
      </c>
      <c r="G101" s="2">
        <v>100</v>
      </c>
    </row>
    <row r="102" spans="6:7" ht="15.75" customHeight="1" x14ac:dyDescent="0.35">
      <c r="F102" s="1" t="s">
        <v>201</v>
      </c>
      <c r="G102" s="2">
        <v>101</v>
      </c>
    </row>
    <row r="103" spans="6:7" ht="15.75" customHeight="1" x14ac:dyDescent="0.35">
      <c r="F103" s="1" t="s">
        <v>202</v>
      </c>
      <c r="G103" s="2">
        <v>102</v>
      </c>
    </row>
    <row r="104" spans="6:7" ht="15.75" customHeight="1" x14ac:dyDescent="0.35">
      <c r="F104" s="1" t="s">
        <v>203</v>
      </c>
      <c r="G104" s="2">
        <v>103</v>
      </c>
    </row>
    <row r="105" spans="6:7" ht="15.75" customHeight="1" x14ac:dyDescent="0.35">
      <c r="F105" s="1" t="s">
        <v>204</v>
      </c>
      <c r="G105" s="2">
        <v>104</v>
      </c>
    </row>
    <row r="106" spans="6:7" ht="15.75" customHeight="1" x14ac:dyDescent="0.35">
      <c r="F106" s="1" t="s">
        <v>205</v>
      </c>
      <c r="G106" s="2">
        <v>105</v>
      </c>
    </row>
    <row r="107" spans="6:7" ht="15.75" customHeight="1" x14ac:dyDescent="0.35">
      <c r="F107" s="1" t="s">
        <v>206</v>
      </c>
      <c r="G107" s="2">
        <v>106</v>
      </c>
    </row>
    <row r="108" spans="6:7" ht="15.75" customHeight="1" x14ac:dyDescent="0.35">
      <c r="F108" s="1" t="s">
        <v>207</v>
      </c>
      <c r="G108" s="2">
        <v>107</v>
      </c>
    </row>
    <row r="109" spans="6:7" ht="15.75" customHeight="1" x14ac:dyDescent="0.35">
      <c r="F109" s="1" t="s">
        <v>208</v>
      </c>
      <c r="G109" s="2">
        <v>108</v>
      </c>
    </row>
    <row r="110" spans="6:7" ht="15.75" customHeight="1" x14ac:dyDescent="0.35">
      <c r="F110" s="1"/>
    </row>
    <row r="111" spans="6:7" ht="15.75" customHeight="1" x14ac:dyDescent="0.35">
      <c r="F111" s="1"/>
    </row>
    <row r="112" spans="6:7" ht="15.75" customHeight="1" x14ac:dyDescent="0.35">
      <c r="F112" s="1"/>
    </row>
    <row r="113" spans="6:6" ht="15.75" customHeight="1" x14ac:dyDescent="0.35">
      <c r="F113" s="1"/>
    </row>
    <row r="114" spans="6:6" ht="15.75" customHeight="1" x14ac:dyDescent="0.35">
      <c r="F114" s="1"/>
    </row>
    <row r="115" spans="6:6" ht="15.75" customHeight="1" x14ac:dyDescent="0.35">
      <c r="F115" s="1"/>
    </row>
    <row r="116" spans="6:6" ht="15.75" customHeight="1" x14ac:dyDescent="0.35">
      <c r="F116" s="1"/>
    </row>
    <row r="117" spans="6:6" ht="15.75" customHeight="1" x14ac:dyDescent="0.35">
      <c r="F117" s="1"/>
    </row>
    <row r="118" spans="6:6" ht="15.75" customHeight="1" x14ac:dyDescent="0.35">
      <c r="F118" s="1"/>
    </row>
    <row r="119" spans="6:6" ht="15.75" customHeight="1" x14ac:dyDescent="0.35">
      <c r="F119" s="1"/>
    </row>
    <row r="120" spans="6:6" ht="15.75" customHeight="1" x14ac:dyDescent="0.35">
      <c r="F120" s="1"/>
    </row>
    <row r="121" spans="6:6" ht="15.75" customHeight="1" x14ac:dyDescent="0.35">
      <c r="F121" s="1"/>
    </row>
    <row r="122" spans="6:6" ht="15.75" customHeight="1" x14ac:dyDescent="0.35">
      <c r="F122" s="1"/>
    </row>
    <row r="123" spans="6:6" ht="15.75" customHeight="1" x14ac:dyDescent="0.35">
      <c r="F123" s="1"/>
    </row>
    <row r="124" spans="6:6" ht="15.75" customHeight="1" x14ac:dyDescent="0.35">
      <c r="F124" s="1"/>
    </row>
    <row r="125" spans="6:6" ht="15.75" customHeight="1" x14ac:dyDescent="0.35">
      <c r="F125" s="1"/>
    </row>
    <row r="126" spans="6:6" ht="15.75" customHeight="1" x14ac:dyDescent="0.35">
      <c r="F126" s="1"/>
    </row>
    <row r="127" spans="6:6" ht="15.75" customHeight="1" x14ac:dyDescent="0.35">
      <c r="F127" s="1"/>
    </row>
    <row r="128" spans="6:6" ht="15.75" customHeight="1" x14ac:dyDescent="0.35">
      <c r="F128" s="1"/>
    </row>
    <row r="129" spans="6:6" ht="15.75" customHeight="1" x14ac:dyDescent="0.35">
      <c r="F129" s="1"/>
    </row>
    <row r="130" spans="6:6" ht="15.75" customHeight="1" x14ac:dyDescent="0.35">
      <c r="F130" s="1"/>
    </row>
    <row r="131" spans="6:6" ht="15.75" customHeight="1" x14ac:dyDescent="0.35">
      <c r="F131" s="1"/>
    </row>
    <row r="132" spans="6:6" ht="15.75" customHeight="1" x14ac:dyDescent="0.35">
      <c r="F132" s="1"/>
    </row>
    <row r="133" spans="6:6" ht="15.75" customHeight="1" x14ac:dyDescent="0.35">
      <c r="F133" s="1"/>
    </row>
    <row r="134" spans="6:6" ht="15.75" customHeight="1" x14ac:dyDescent="0.35">
      <c r="F134" s="1"/>
    </row>
    <row r="135" spans="6:6" ht="15.75" customHeight="1" x14ac:dyDescent="0.35">
      <c r="F135" s="1"/>
    </row>
    <row r="136" spans="6:6" ht="15.75" customHeight="1" x14ac:dyDescent="0.35">
      <c r="F136" s="1"/>
    </row>
    <row r="137" spans="6:6" ht="15.75" customHeight="1" x14ac:dyDescent="0.35">
      <c r="F137" s="1"/>
    </row>
    <row r="138" spans="6:6" ht="15.75" customHeight="1" x14ac:dyDescent="0.35">
      <c r="F138" s="1"/>
    </row>
    <row r="139" spans="6:6" ht="15.75" customHeight="1" x14ac:dyDescent="0.35">
      <c r="F139" s="1"/>
    </row>
    <row r="140" spans="6:6" ht="15.75" customHeight="1" x14ac:dyDescent="0.35">
      <c r="F140" s="1"/>
    </row>
    <row r="141" spans="6:6" ht="15.75" customHeight="1" x14ac:dyDescent="0.35">
      <c r="F141" s="1"/>
    </row>
    <row r="142" spans="6:6" ht="15.75" customHeight="1" x14ac:dyDescent="0.35">
      <c r="F142" s="1"/>
    </row>
    <row r="143" spans="6:6" ht="15.75" customHeight="1" x14ac:dyDescent="0.35">
      <c r="F143" s="1"/>
    </row>
    <row r="144" spans="6:6" ht="15.75" customHeight="1" x14ac:dyDescent="0.35">
      <c r="F144" s="1"/>
    </row>
    <row r="145" spans="6:6" ht="15.75" customHeight="1" x14ac:dyDescent="0.35">
      <c r="F145" s="1"/>
    </row>
    <row r="146" spans="6:6" ht="15.75" customHeight="1" x14ac:dyDescent="0.35">
      <c r="F146" s="1"/>
    </row>
    <row r="147" spans="6:6" ht="15.75" customHeight="1" x14ac:dyDescent="0.35">
      <c r="F147" s="1"/>
    </row>
    <row r="148" spans="6:6" ht="15.75" customHeight="1" x14ac:dyDescent="0.35">
      <c r="F148" s="1"/>
    </row>
    <row r="149" spans="6:6" ht="15.75" customHeight="1" x14ac:dyDescent="0.35">
      <c r="F149" s="1"/>
    </row>
    <row r="150" spans="6:6" ht="15.75" customHeight="1" x14ac:dyDescent="0.35">
      <c r="F150" s="1"/>
    </row>
    <row r="151" spans="6:6" ht="15.75" customHeight="1" x14ac:dyDescent="0.35">
      <c r="F151" s="1"/>
    </row>
    <row r="152" spans="6:6" ht="15.75" customHeight="1" x14ac:dyDescent="0.35">
      <c r="F152" s="1"/>
    </row>
    <row r="153" spans="6:6" ht="15.75" customHeight="1" x14ac:dyDescent="0.35">
      <c r="F153" s="1"/>
    </row>
    <row r="154" spans="6:6" ht="15.75" customHeight="1" x14ac:dyDescent="0.35">
      <c r="F154" s="1"/>
    </row>
    <row r="155" spans="6:6" ht="15.75" customHeight="1" x14ac:dyDescent="0.35">
      <c r="F155" s="1"/>
    </row>
    <row r="156" spans="6:6" ht="15.75" customHeight="1" x14ac:dyDescent="0.35">
      <c r="F156" s="1"/>
    </row>
    <row r="157" spans="6:6" ht="15.75" customHeight="1" x14ac:dyDescent="0.35">
      <c r="F157" s="1"/>
    </row>
    <row r="158" spans="6:6" ht="15.75" customHeight="1" x14ac:dyDescent="0.35">
      <c r="F158" s="1"/>
    </row>
    <row r="159" spans="6:6" ht="15.75" customHeight="1" x14ac:dyDescent="0.35">
      <c r="F159" s="1"/>
    </row>
    <row r="160" spans="6:6" ht="15.75" customHeight="1" x14ac:dyDescent="0.35">
      <c r="F160" s="1"/>
    </row>
    <row r="161" spans="6:6" ht="15.75" customHeight="1" x14ac:dyDescent="0.35">
      <c r="F161" s="1"/>
    </row>
    <row r="162" spans="6:6" ht="15.75" customHeight="1" x14ac:dyDescent="0.35">
      <c r="F162" s="1"/>
    </row>
    <row r="163" spans="6:6" ht="15.75" customHeight="1" x14ac:dyDescent="0.35">
      <c r="F163" s="1"/>
    </row>
    <row r="164" spans="6:6" ht="15.75" customHeight="1" x14ac:dyDescent="0.35">
      <c r="F164" s="1"/>
    </row>
    <row r="165" spans="6:6" ht="15.75" customHeight="1" x14ac:dyDescent="0.35">
      <c r="F165" s="1"/>
    </row>
    <row r="166" spans="6:6" ht="15.75" customHeight="1" x14ac:dyDescent="0.35">
      <c r="F166" s="1"/>
    </row>
    <row r="167" spans="6:6" ht="15.75" customHeight="1" x14ac:dyDescent="0.35">
      <c r="F167" s="1"/>
    </row>
    <row r="168" spans="6:6" ht="15.75" customHeight="1" x14ac:dyDescent="0.35">
      <c r="F168" s="1"/>
    </row>
    <row r="169" spans="6:6" ht="15.75" customHeight="1" x14ac:dyDescent="0.35">
      <c r="F169" s="1"/>
    </row>
    <row r="170" spans="6:6" ht="15.75" customHeight="1" x14ac:dyDescent="0.35">
      <c r="F170" s="1"/>
    </row>
    <row r="171" spans="6:6" ht="15.75" customHeight="1" x14ac:dyDescent="0.35">
      <c r="F171" s="1"/>
    </row>
    <row r="172" spans="6:6" ht="15.75" customHeight="1" x14ac:dyDescent="0.35">
      <c r="F172" s="1"/>
    </row>
    <row r="173" spans="6:6" ht="15.75" customHeight="1" x14ac:dyDescent="0.35">
      <c r="F173" s="1"/>
    </row>
    <row r="174" spans="6:6" ht="15.75" customHeight="1" x14ac:dyDescent="0.35">
      <c r="F174" s="1"/>
    </row>
    <row r="175" spans="6:6" ht="15.75" customHeight="1" x14ac:dyDescent="0.35">
      <c r="F175" s="1"/>
    </row>
    <row r="176" spans="6:6" ht="15.75" customHeight="1" x14ac:dyDescent="0.35">
      <c r="F176" s="1"/>
    </row>
    <row r="177" spans="6:6" ht="15.75" customHeight="1" x14ac:dyDescent="0.35">
      <c r="F177" s="1"/>
    </row>
    <row r="178" spans="6:6" ht="15.75" customHeight="1" x14ac:dyDescent="0.35">
      <c r="F178" s="1"/>
    </row>
    <row r="179" spans="6:6" ht="15.75" customHeight="1" x14ac:dyDescent="0.35">
      <c r="F179" s="1"/>
    </row>
    <row r="180" spans="6:6" ht="15.75" customHeight="1" x14ac:dyDescent="0.35">
      <c r="F180" s="1"/>
    </row>
    <row r="181" spans="6:6" ht="15.75" customHeight="1" x14ac:dyDescent="0.35">
      <c r="F181" s="1"/>
    </row>
    <row r="182" spans="6:6" ht="15.75" customHeight="1" x14ac:dyDescent="0.35">
      <c r="F182" s="1"/>
    </row>
    <row r="183" spans="6:6" ht="15.75" customHeight="1" x14ac:dyDescent="0.35">
      <c r="F183" s="1"/>
    </row>
    <row r="184" spans="6:6" ht="15.75" customHeight="1" x14ac:dyDescent="0.35">
      <c r="F184" s="1"/>
    </row>
    <row r="185" spans="6:6" ht="15.75" customHeight="1" x14ac:dyDescent="0.35">
      <c r="F185" s="1"/>
    </row>
    <row r="186" spans="6:6" ht="15.75" customHeight="1" x14ac:dyDescent="0.35">
      <c r="F186" s="1"/>
    </row>
    <row r="187" spans="6:6" ht="15.75" customHeight="1" x14ac:dyDescent="0.35">
      <c r="F187" s="1"/>
    </row>
    <row r="188" spans="6:6" ht="15.75" customHeight="1" x14ac:dyDescent="0.35">
      <c r="F188" s="1"/>
    </row>
    <row r="189" spans="6:6" ht="15.75" customHeight="1" x14ac:dyDescent="0.35">
      <c r="F189" s="1"/>
    </row>
    <row r="190" spans="6:6" ht="15.75" customHeight="1" x14ac:dyDescent="0.35">
      <c r="F190" s="1"/>
    </row>
    <row r="191" spans="6:6" ht="15.75" customHeight="1" x14ac:dyDescent="0.35">
      <c r="F191" s="1"/>
    </row>
    <row r="192" spans="6:6" ht="15.75" customHeight="1" x14ac:dyDescent="0.35">
      <c r="F192" s="1"/>
    </row>
    <row r="193" spans="6:6" ht="15.75" customHeight="1" x14ac:dyDescent="0.35">
      <c r="F193" s="1"/>
    </row>
    <row r="194" spans="6:6" ht="15.75" customHeight="1" x14ac:dyDescent="0.35">
      <c r="F194" s="1"/>
    </row>
    <row r="195" spans="6:6" ht="15.75" customHeight="1" x14ac:dyDescent="0.35">
      <c r="F195" s="1"/>
    </row>
    <row r="196" spans="6:6" ht="15.75" customHeight="1" x14ac:dyDescent="0.35">
      <c r="F196" s="1"/>
    </row>
    <row r="197" spans="6:6" ht="15.75" customHeight="1" x14ac:dyDescent="0.35">
      <c r="F197" s="1"/>
    </row>
    <row r="198" spans="6:6" ht="15.75" customHeight="1" x14ac:dyDescent="0.35">
      <c r="F198" s="1"/>
    </row>
    <row r="199" spans="6:6" ht="15.75" customHeight="1" x14ac:dyDescent="0.35">
      <c r="F199" s="1"/>
    </row>
    <row r="200" spans="6:6" ht="15.75" customHeight="1" x14ac:dyDescent="0.35">
      <c r="F200" s="1"/>
    </row>
    <row r="201" spans="6:6" ht="15.75" customHeight="1" x14ac:dyDescent="0.35">
      <c r="F201" s="1"/>
    </row>
    <row r="202" spans="6:6" ht="15.75" customHeight="1" x14ac:dyDescent="0.35">
      <c r="F202" s="1"/>
    </row>
    <row r="203" spans="6:6" ht="15.75" customHeight="1" x14ac:dyDescent="0.35">
      <c r="F203" s="1"/>
    </row>
    <row r="204" spans="6:6" ht="15.75" customHeight="1" x14ac:dyDescent="0.35">
      <c r="F204" s="1"/>
    </row>
    <row r="205" spans="6:6" ht="15.75" customHeight="1" x14ac:dyDescent="0.35">
      <c r="F205" s="1"/>
    </row>
    <row r="206" spans="6:6" ht="15.75" customHeight="1" x14ac:dyDescent="0.35">
      <c r="F206" s="1"/>
    </row>
    <row r="207" spans="6:6" ht="15.75" customHeight="1" x14ac:dyDescent="0.35">
      <c r="F207" s="1"/>
    </row>
    <row r="208" spans="6:6" ht="15.75" customHeight="1" x14ac:dyDescent="0.35">
      <c r="F208" s="1"/>
    </row>
    <row r="209" spans="6:6" ht="15.75" customHeight="1" x14ac:dyDescent="0.35">
      <c r="F209" s="1"/>
    </row>
    <row r="210" spans="6:6" ht="15.75" customHeight="1" x14ac:dyDescent="0.35">
      <c r="F210" s="1"/>
    </row>
    <row r="211" spans="6:6" ht="15.75" customHeight="1" x14ac:dyDescent="0.35">
      <c r="F211" s="1"/>
    </row>
    <row r="212" spans="6:6" ht="15.75" customHeight="1" x14ac:dyDescent="0.35">
      <c r="F212" s="1"/>
    </row>
    <row r="213" spans="6:6" ht="15.75" customHeight="1" x14ac:dyDescent="0.35">
      <c r="F213" s="1"/>
    </row>
    <row r="214" spans="6:6" ht="15.75" customHeight="1" x14ac:dyDescent="0.35">
      <c r="F214" s="1"/>
    </row>
    <row r="215" spans="6:6" ht="15.75" customHeight="1" x14ac:dyDescent="0.35">
      <c r="F215" s="1"/>
    </row>
    <row r="216" spans="6:6" ht="15.75" customHeight="1" x14ac:dyDescent="0.35">
      <c r="F216" s="1"/>
    </row>
    <row r="217" spans="6:6" ht="15.75" customHeight="1" x14ac:dyDescent="0.35">
      <c r="F217" s="1"/>
    </row>
    <row r="218" spans="6:6" ht="15.75" customHeight="1" x14ac:dyDescent="0.35">
      <c r="F218" s="1"/>
    </row>
    <row r="219" spans="6:6" ht="15.75" customHeight="1" x14ac:dyDescent="0.35">
      <c r="F219" s="1"/>
    </row>
    <row r="220" spans="6:6" ht="15.75" customHeight="1" x14ac:dyDescent="0.35">
      <c r="F220" s="1"/>
    </row>
    <row r="221" spans="6:6" ht="15.75" customHeight="1" x14ac:dyDescent="0.35">
      <c r="F221" s="1"/>
    </row>
    <row r="222" spans="6:6" ht="15.75" customHeight="1" x14ac:dyDescent="0.35">
      <c r="F222" s="1"/>
    </row>
    <row r="223" spans="6:6" ht="15.75" customHeight="1" x14ac:dyDescent="0.35">
      <c r="F223" s="1"/>
    </row>
    <row r="224" spans="6:6" ht="15.75" customHeight="1" x14ac:dyDescent="0.35">
      <c r="F224" s="1"/>
    </row>
    <row r="225" spans="6:6" ht="15.75" customHeight="1" x14ac:dyDescent="0.35">
      <c r="F225" s="1"/>
    </row>
    <row r="226" spans="6:6" ht="15.75" customHeight="1" x14ac:dyDescent="0.35">
      <c r="F226" s="1"/>
    </row>
    <row r="227" spans="6:6" ht="15.75" customHeight="1" x14ac:dyDescent="0.35">
      <c r="F227" s="1"/>
    </row>
    <row r="228" spans="6:6" ht="15.75" customHeight="1" x14ac:dyDescent="0.35">
      <c r="F228" s="1"/>
    </row>
    <row r="229" spans="6:6" ht="15.75" customHeight="1" x14ac:dyDescent="0.35">
      <c r="F229" s="1"/>
    </row>
    <row r="230" spans="6:6" ht="15.75" customHeight="1" x14ac:dyDescent="0.35">
      <c r="F230" s="1"/>
    </row>
    <row r="231" spans="6:6" ht="15.75" customHeight="1" x14ac:dyDescent="0.35">
      <c r="F231" s="1"/>
    </row>
    <row r="232" spans="6:6" ht="15.75" customHeight="1" x14ac:dyDescent="0.35">
      <c r="F232" s="1"/>
    </row>
    <row r="233" spans="6:6" ht="15.75" customHeight="1" x14ac:dyDescent="0.35">
      <c r="F233" s="1"/>
    </row>
    <row r="234" spans="6:6" ht="15.75" customHeight="1" x14ac:dyDescent="0.35">
      <c r="F234" s="1"/>
    </row>
    <row r="235" spans="6:6" ht="15.75" customHeight="1" x14ac:dyDescent="0.35">
      <c r="F235" s="1"/>
    </row>
    <row r="236" spans="6:6" ht="15.75" customHeight="1" x14ac:dyDescent="0.35">
      <c r="F236" s="1"/>
    </row>
    <row r="237" spans="6:6" ht="15.75" customHeight="1" x14ac:dyDescent="0.35">
      <c r="F237" s="1"/>
    </row>
    <row r="238" spans="6:6" ht="15.75" customHeight="1" x14ac:dyDescent="0.35">
      <c r="F238" s="1"/>
    </row>
    <row r="239" spans="6:6" ht="15.75" customHeight="1" x14ac:dyDescent="0.35">
      <c r="F239" s="1"/>
    </row>
    <row r="240" spans="6:6" ht="15.75" customHeight="1" x14ac:dyDescent="0.35">
      <c r="F240" s="1"/>
    </row>
    <row r="241" spans="6:6" ht="15.75" customHeight="1" x14ac:dyDescent="0.35">
      <c r="F241" s="1"/>
    </row>
    <row r="242" spans="6:6" ht="15.75" customHeight="1" x14ac:dyDescent="0.35">
      <c r="F242" s="1"/>
    </row>
    <row r="243" spans="6:6" ht="15.75" customHeight="1" x14ac:dyDescent="0.35">
      <c r="F243" s="1"/>
    </row>
    <row r="244" spans="6:6" ht="15.75" customHeight="1" x14ac:dyDescent="0.35">
      <c r="F244" s="1"/>
    </row>
    <row r="245" spans="6:6" ht="15.75" customHeight="1" x14ac:dyDescent="0.35">
      <c r="F245" s="1"/>
    </row>
    <row r="246" spans="6:6" ht="15.75" customHeight="1" x14ac:dyDescent="0.35">
      <c r="F246" s="1"/>
    </row>
    <row r="247" spans="6:6" ht="15.75" customHeight="1" x14ac:dyDescent="0.35">
      <c r="F247" s="1"/>
    </row>
    <row r="248" spans="6:6" ht="15.75" customHeight="1" x14ac:dyDescent="0.35">
      <c r="F248" s="1"/>
    </row>
    <row r="249" spans="6:6" ht="15.75" customHeight="1" x14ac:dyDescent="0.35">
      <c r="F249" s="1"/>
    </row>
    <row r="250" spans="6:6" ht="15.75" customHeight="1" x14ac:dyDescent="0.35">
      <c r="F250" s="1"/>
    </row>
    <row r="251" spans="6:6" ht="15.75" customHeight="1" x14ac:dyDescent="0.35">
      <c r="F251" s="1"/>
    </row>
    <row r="252" spans="6:6" ht="15.75" customHeight="1" x14ac:dyDescent="0.35">
      <c r="F252" s="1"/>
    </row>
    <row r="253" spans="6:6" ht="15.75" customHeight="1" x14ac:dyDescent="0.35">
      <c r="F253" s="1"/>
    </row>
    <row r="254" spans="6:6" ht="15.75" customHeight="1" x14ac:dyDescent="0.35">
      <c r="F254" s="1"/>
    </row>
    <row r="255" spans="6:6" ht="15.75" customHeight="1" x14ac:dyDescent="0.35">
      <c r="F255" s="1"/>
    </row>
    <row r="256" spans="6:6" ht="15.75" customHeight="1" x14ac:dyDescent="0.35">
      <c r="F256" s="1"/>
    </row>
    <row r="257" spans="6:6" ht="15.75" customHeight="1" x14ac:dyDescent="0.35">
      <c r="F257" s="1"/>
    </row>
    <row r="258" spans="6:6" ht="15.75" customHeight="1" x14ac:dyDescent="0.35">
      <c r="F258" s="1"/>
    </row>
    <row r="259" spans="6:6" ht="15.75" customHeight="1" x14ac:dyDescent="0.35">
      <c r="F259" s="1"/>
    </row>
    <row r="260" spans="6:6" ht="15.75" customHeight="1" x14ac:dyDescent="0.35">
      <c r="F260" s="1"/>
    </row>
    <row r="261" spans="6:6" ht="15.75" customHeight="1" x14ac:dyDescent="0.35">
      <c r="F261" s="1"/>
    </row>
    <row r="262" spans="6:6" ht="15.75" customHeight="1" x14ac:dyDescent="0.35">
      <c r="F262" s="1"/>
    </row>
    <row r="263" spans="6:6" ht="15.75" customHeight="1" x14ac:dyDescent="0.35">
      <c r="F263" s="1"/>
    </row>
    <row r="264" spans="6:6" ht="15.75" customHeight="1" x14ac:dyDescent="0.35">
      <c r="F264" s="1"/>
    </row>
    <row r="265" spans="6:6" ht="15.75" customHeight="1" x14ac:dyDescent="0.35">
      <c r="F265" s="1"/>
    </row>
    <row r="266" spans="6:6" ht="15.75" customHeight="1" x14ac:dyDescent="0.35">
      <c r="F266" s="1"/>
    </row>
    <row r="267" spans="6:6" ht="15.75" customHeight="1" x14ac:dyDescent="0.35">
      <c r="F267" s="1"/>
    </row>
    <row r="268" spans="6:6" ht="15.75" customHeight="1" x14ac:dyDescent="0.35">
      <c r="F268" s="1"/>
    </row>
    <row r="269" spans="6:6" ht="15.75" customHeight="1" x14ac:dyDescent="0.35">
      <c r="F269" s="1"/>
    </row>
    <row r="270" spans="6:6" ht="15.75" customHeight="1" x14ac:dyDescent="0.35">
      <c r="F270" s="1"/>
    </row>
    <row r="271" spans="6:6" ht="15.75" customHeight="1" x14ac:dyDescent="0.35">
      <c r="F271" s="1"/>
    </row>
    <row r="272" spans="6:6" ht="15.75" customHeight="1" x14ac:dyDescent="0.35">
      <c r="F272" s="1"/>
    </row>
    <row r="273" spans="6:6" ht="15.75" customHeight="1" x14ac:dyDescent="0.35">
      <c r="F273" s="1"/>
    </row>
    <row r="274" spans="6:6" ht="15.75" customHeight="1" x14ac:dyDescent="0.35">
      <c r="F274" s="1"/>
    </row>
    <row r="275" spans="6:6" ht="15.75" customHeight="1" x14ac:dyDescent="0.35">
      <c r="F275" s="1"/>
    </row>
    <row r="276" spans="6:6" ht="15.75" customHeight="1" x14ac:dyDescent="0.35">
      <c r="F276" s="1"/>
    </row>
    <row r="277" spans="6:6" ht="15.75" customHeight="1" x14ac:dyDescent="0.35">
      <c r="F277" s="1"/>
    </row>
    <row r="278" spans="6:6" ht="15.75" customHeight="1" x14ac:dyDescent="0.35">
      <c r="F278" s="1"/>
    </row>
    <row r="279" spans="6:6" ht="15.75" customHeight="1" x14ac:dyDescent="0.35">
      <c r="F279" s="1"/>
    </row>
    <row r="280" spans="6:6" ht="15.75" customHeight="1" x14ac:dyDescent="0.35">
      <c r="F280" s="1"/>
    </row>
    <row r="281" spans="6:6" ht="15.75" customHeight="1" x14ac:dyDescent="0.35">
      <c r="F281" s="1"/>
    </row>
    <row r="282" spans="6:6" ht="15.75" customHeight="1" x14ac:dyDescent="0.35">
      <c r="F282" s="1"/>
    </row>
    <row r="283" spans="6:6" ht="15.75" customHeight="1" x14ac:dyDescent="0.35">
      <c r="F283" s="1"/>
    </row>
    <row r="284" spans="6:6" ht="15.75" customHeight="1" x14ac:dyDescent="0.35">
      <c r="F284" s="1"/>
    </row>
    <row r="285" spans="6:6" ht="15.75" customHeight="1" x14ac:dyDescent="0.35">
      <c r="F285" s="1"/>
    </row>
    <row r="286" spans="6:6" ht="15.75" customHeight="1" x14ac:dyDescent="0.35">
      <c r="F286" s="1"/>
    </row>
    <row r="287" spans="6:6" ht="15.75" customHeight="1" x14ac:dyDescent="0.35">
      <c r="F287" s="1"/>
    </row>
    <row r="288" spans="6:6" ht="15.75" customHeight="1" x14ac:dyDescent="0.35">
      <c r="F288" s="1"/>
    </row>
    <row r="289" spans="6:6" ht="15.75" customHeight="1" x14ac:dyDescent="0.35">
      <c r="F289" s="1"/>
    </row>
    <row r="290" spans="6:6" ht="15.75" customHeight="1" x14ac:dyDescent="0.35">
      <c r="F290" s="1"/>
    </row>
    <row r="291" spans="6:6" ht="15.75" customHeight="1" x14ac:dyDescent="0.35">
      <c r="F291" s="1"/>
    </row>
    <row r="292" spans="6:6" ht="15.75" customHeight="1" x14ac:dyDescent="0.35">
      <c r="F292" s="1"/>
    </row>
    <row r="293" spans="6:6" ht="15.75" customHeight="1" x14ac:dyDescent="0.35">
      <c r="F293" s="1"/>
    </row>
    <row r="294" spans="6:6" ht="15.75" customHeight="1" x14ac:dyDescent="0.35">
      <c r="F294" s="1"/>
    </row>
    <row r="295" spans="6:6" ht="15.75" customHeight="1" x14ac:dyDescent="0.35">
      <c r="F295" s="1"/>
    </row>
    <row r="296" spans="6:6" ht="15.75" customHeight="1" x14ac:dyDescent="0.35">
      <c r="F296" s="1"/>
    </row>
    <row r="297" spans="6:6" ht="15.75" customHeight="1" x14ac:dyDescent="0.35">
      <c r="F297" s="1"/>
    </row>
    <row r="298" spans="6:6" ht="15.75" customHeight="1" x14ac:dyDescent="0.35">
      <c r="F298" s="1"/>
    </row>
    <row r="299" spans="6:6" ht="15.75" customHeight="1" x14ac:dyDescent="0.35">
      <c r="F299" s="1"/>
    </row>
    <row r="300" spans="6:6" ht="15.75" customHeight="1" x14ac:dyDescent="0.35">
      <c r="F300" s="1"/>
    </row>
    <row r="301" spans="6:6" ht="15.75" customHeight="1" x14ac:dyDescent="0.35">
      <c r="F301" s="1"/>
    </row>
    <row r="302" spans="6:6" ht="15.75" customHeight="1" x14ac:dyDescent="0.35">
      <c r="F302" s="1"/>
    </row>
    <row r="303" spans="6:6" ht="15.75" customHeight="1" x14ac:dyDescent="0.35">
      <c r="F303" s="1"/>
    </row>
    <row r="304" spans="6:6" ht="15.75" customHeight="1" x14ac:dyDescent="0.35">
      <c r="F304" s="1"/>
    </row>
    <row r="305" spans="6:6" ht="15.75" customHeight="1" x14ac:dyDescent="0.35">
      <c r="F305" s="1"/>
    </row>
    <row r="306" spans="6:6" ht="15.75" customHeight="1" x14ac:dyDescent="0.35">
      <c r="F306" s="1"/>
    </row>
    <row r="307" spans="6:6" ht="15.75" customHeight="1" x14ac:dyDescent="0.35">
      <c r="F307" s="1"/>
    </row>
    <row r="308" spans="6:6" ht="15.75" customHeight="1" x14ac:dyDescent="0.35">
      <c r="F308" s="1"/>
    </row>
    <row r="309" spans="6:6" ht="15.75" customHeight="1" x14ac:dyDescent="0.35">
      <c r="F309" s="1"/>
    </row>
    <row r="310" spans="6:6" ht="15.75" customHeight="1" x14ac:dyDescent="0.35"/>
    <row r="311" spans="6:6" ht="15.75" customHeight="1" x14ac:dyDescent="0.35"/>
    <row r="312" spans="6:6" ht="15.75" customHeight="1" x14ac:dyDescent="0.35"/>
    <row r="313" spans="6:6" ht="15.75" customHeight="1" x14ac:dyDescent="0.35"/>
    <row r="314" spans="6:6" ht="15.75" customHeight="1" x14ac:dyDescent="0.35"/>
    <row r="315" spans="6:6" ht="15.75" customHeight="1" x14ac:dyDescent="0.35"/>
    <row r="316" spans="6:6" ht="15.75" customHeight="1" x14ac:dyDescent="0.35"/>
    <row r="317" spans="6:6" ht="15.75" customHeight="1" x14ac:dyDescent="0.35"/>
    <row r="318" spans="6:6" ht="15.75" customHeight="1" x14ac:dyDescent="0.35"/>
    <row r="319" spans="6:6" ht="15.75" customHeight="1" x14ac:dyDescent="0.35"/>
    <row r="320" spans="6: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511811024" right="0.511811024" top="0.78740157499999996" bottom="0.78740157499999996" header="0" footer="0"/>
  <pageSetup orientation="landscape"/>
  <headerFooter>
    <oddHeader>&amp;R&amp;"Calibri"&amp;12&amp;K000000 *OFFICIAL USE ONLY&amp;1#_x000D_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Spreadsheet1</vt:lpstr>
      <vt:lpstr> 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Cesario Souza</dc:creator>
  <cp:keywords/>
  <dc:description/>
  <cp:lastModifiedBy>Chandra Mishra</cp:lastModifiedBy>
  <cp:revision/>
  <dcterms:created xsi:type="dcterms:W3CDTF">2019-07-05T13:32:00Z</dcterms:created>
  <dcterms:modified xsi:type="dcterms:W3CDTF">2025-10-15T08:35:35Z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F2D48D5099FA4A8E9AAA8A539423BB1C_13</vt:lpwstr>
  </property>
  <property fmtid="{D5CDD505-2E9C-101B-9397-08002B2CF9AE}" pid="3" name="KSOProductBuildVer">
    <vt:lpwstr>1046-12.2.0.21546</vt:lpwstr>
  </property>
  <property fmtid="{D5CDD505-2E9C-101B-9397-08002B2CF9AE}" pid="4" name="MSIP_Label_2b41c926-a14a-41de-ac3f-1745125a8630_Enabled">
    <vt:lpwstr>true</vt:lpwstr>
  </property>
  <property fmtid="{D5CDD505-2E9C-101B-9397-08002B2CF9AE}" pid="5" name="MSIP_Label_2b41c926-a14a-41de-ac3f-1745125a8630_SetDate">
    <vt:lpwstr>2025-10-15T08:34:09Z</vt:lpwstr>
  </property>
  <property fmtid="{D5CDD505-2E9C-101B-9397-08002B2CF9AE}" pid="6" name="MSIP_Label_2b41c926-a14a-41de-ac3f-1745125a8630_Method">
    <vt:lpwstr>Standard</vt:lpwstr>
  </property>
  <property fmtid="{D5CDD505-2E9C-101B-9397-08002B2CF9AE}" pid="7" name="MSIP_Label_2b41c926-a14a-41de-ac3f-1745125a8630_Name">
    <vt:lpwstr>OFFICIAL USE ONLY</vt:lpwstr>
  </property>
  <property fmtid="{D5CDD505-2E9C-101B-9397-08002B2CF9AE}" pid="8" name="MSIP_Label_2b41c926-a14a-41de-ac3f-1745125a8630_SiteId">
    <vt:lpwstr>31ea652b-27c2-4f52-9f81-91ce42d48e6f</vt:lpwstr>
  </property>
  <property fmtid="{D5CDD505-2E9C-101B-9397-08002B2CF9AE}" pid="9" name="MSIP_Label_2b41c926-a14a-41de-ac3f-1745125a8630_ActionId">
    <vt:lpwstr>b3c0aefb-b770-4bb1-95c2-4c4ebbfb9605</vt:lpwstr>
  </property>
  <property fmtid="{D5CDD505-2E9C-101B-9397-08002B2CF9AE}" pid="10" name="MSIP_Label_2b41c926-a14a-41de-ac3f-1745125a8630_ContentBits">
    <vt:lpwstr>1</vt:lpwstr>
  </property>
  <property fmtid="{D5CDD505-2E9C-101B-9397-08002B2CF9AE}" pid="11" name="MSIP_Label_2b41c926-a14a-41de-ac3f-1745125a8630_Tag">
    <vt:lpwstr>10, 3, 0, 1</vt:lpwstr>
  </property>
</Properties>
</file>